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20" windowHeight="11175" activeTab="2"/>
  </bookViews>
  <sheets>
    <sheet name="Kirjeldus" sheetId="1" r:id="rId1"/>
    <sheet name="14A_hüpertoonia" sheetId="2" r:id="rId2"/>
    <sheet name="Hüpertoonia_alusandmed" sheetId="3" r:id="rId3"/>
  </sheets>
  <definedNames>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<sst xmlns="http://schemas.openxmlformats.org/spreadsheetml/2006/main" count="177" uniqueCount="55">
  <si>
    <t>Toimeainepõhise retseptide  osakaal,%</t>
  </si>
  <si>
    <t>Piirkondlik</t>
  </si>
  <si>
    <t>Keskhaigla</t>
  </si>
  <si>
    <t>Üldhaigla</t>
  </si>
  <si>
    <t>TLH</t>
  </si>
  <si>
    <t>TÜK</t>
  </si>
  <si>
    <t>PERH</t>
  </si>
  <si>
    <t>PH</t>
  </si>
  <si>
    <t>LTKH</t>
  </si>
  <si>
    <t>ITK</t>
  </si>
  <si>
    <t>IVKH</t>
  </si>
  <si>
    <t>Jõgeva</t>
  </si>
  <si>
    <t>Lääne</t>
  </si>
  <si>
    <t>Rapla</t>
  </si>
  <si>
    <t>Põlva</t>
  </si>
  <si>
    <t>Rakvere</t>
  </si>
  <si>
    <t>Valga</t>
  </si>
  <si>
    <t>Lõuna</t>
  </si>
  <si>
    <t>Hiiumaa</t>
  </si>
  <si>
    <t>Narva</t>
  </si>
  <si>
    <t>Järva</t>
  </si>
  <si>
    <t>Kures</t>
  </si>
  <si>
    <t>Vilj</t>
  </si>
  <si>
    <t>Isikuid</t>
  </si>
  <si>
    <t>Originiaalpakendite arv</t>
  </si>
  <si>
    <t>EHK poolt tasutud</t>
  </si>
  <si>
    <t>Retsepti kogumaksumus</t>
  </si>
  <si>
    <t>Üle piirhinna kokku tasutud</t>
  </si>
  <si>
    <t>Patsientide poolt tasutud</t>
  </si>
  <si>
    <t>Keskhaigla kokku</t>
  </si>
  <si>
    <t>Piirkondlik kokku</t>
  </si>
  <si>
    <t>Üldhaigla kokku</t>
  </si>
  <si>
    <t>HVA keskmine</t>
  </si>
  <si>
    <t>Retseptide koguarv</t>
  </si>
  <si>
    <t>Toimeainepõhiste retseptide arv</t>
  </si>
  <si>
    <t>Andmed_detailselt</t>
  </si>
  <si>
    <t>Haiglaliik</t>
  </si>
  <si>
    <t>Lühend</t>
  </si>
  <si>
    <t>Piirk</t>
  </si>
  <si>
    <t>Keskh</t>
  </si>
  <si>
    <t>Üldh</t>
  </si>
  <si>
    <t>Keskmine välditav osa retsepti maksumusest ühe retsepti kohta , €</t>
  </si>
  <si>
    <t>HVA kokku</t>
  </si>
  <si>
    <r>
      <t xml:space="preserve">INDIKAATOR 14a. </t>
    </r>
    <r>
      <rPr>
        <b/>
        <sz val="11"/>
        <color indexed="8"/>
        <rFont val="Times New Roman"/>
        <family val="1"/>
      </rPr>
      <t>TOIMEAINEPÕHISED RETSEPTIDE OSAKAAL  JA VÄLDITAV OMAOSALUS ÜHE RETSEPTI KOHTA - HÜPERTOONIA RAVIMID</t>
    </r>
  </si>
  <si>
    <t>2014 - Keskmine välditav osa retsepti maksumusest ühe retsepti kohta , €</t>
  </si>
  <si>
    <t>2014 HVA keskmine</t>
  </si>
  <si>
    <t>Toimeainepõhise retseptide  osakaal,% 2014</t>
  </si>
  <si>
    <t>Raviasutus</t>
  </si>
  <si>
    <t>Region</t>
  </si>
  <si>
    <t>Toimeainepõhise retseptide  osakaal,% 2015</t>
  </si>
  <si>
    <t>2015 HVA keskmine</t>
  </si>
  <si>
    <t>2015 - Keskmine välditav osa retsepti maksumusest ühe retsepti kohta , €</t>
  </si>
  <si>
    <t>piirkondlikud</t>
  </si>
  <si>
    <t>keskhaiglad</t>
  </si>
  <si>
    <t>üldhaiglad</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</si>
</sst>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75">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9"/>
      <name val="Arial"/>
      <family val="2"/>
    </font>
    <font>
      <b/>
      <sz val="10"/>
      <name val="Arial"/>
      <family val="2"/>
    </font>
    <font>
      <b/>
      <sz val="11"/>
      <color indexed="8"/>
      <name val="Times New Roman"/>
      <family val="1"/>
    </font>
    <font>
      <sz val="10"/>
      <color indexed="8"/>
      <name val="Calibri"/>
      <family val="0"/>
    </font>
    <font>
      <sz val="9.2"/>
      <color indexed="8"/>
      <name val="Calibri"/>
      <family val="0"/>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4"/>
      <color indexed="8"/>
      <name val="Calibri"/>
      <family val="2"/>
    </font>
    <font>
      <b/>
      <sz val="11"/>
      <color indexed="62"/>
      <name val="Times New Roman"/>
      <family val="1"/>
    </font>
    <font>
      <b/>
      <sz val="12"/>
      <color indexed="8"/>
      <name val="Calibri"/>
      <family val="2"/>
    </font>
    <font>
      <b/>
      <sz val="12"/>
      <color indexed="62"/>
      <name val="Times New Roman"/>
      <family val="0"/>
    </font>
    <font>
      <b/>
      <sz val="12"/>
      <color indexed="56"/>
      <name val="Times New Roman"/>
      <family val="0"/>
    </font>
    <font>
      <sz val="12"/>
      <color indexed="62"/>
      <name val="Times New Roman"/>
      <family val="0"/>
    </font>
    <font>
      <sz val="12"/>
      <color indexed="8"/>
      <name val="Times New Roman"/>
      <family val="0"/>
    </font>
    <font>
      <b/>
      <sz val="12"/>
      <color indexed="8"/>
      <name val="Times New Roman"/>
      <family val="0"/>
    </font>
    <font>
      <u val="single"/>
      <sz val="12"/>
      <color indexed="8"/>
      <name val="Times New Roman"/>
      <family val="0"/>
    </font>
    <font>
      <b/>
      <u val="single"/>
      <sz val="12"/>
      <color indexed="8"/>
      <name val="Times New Roman"/>
      <family val="0"/>
    </font>
    <font>
      <i/>
      <sz val="1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4"/>
      <color theme="1"/>
      <name val="Calibri"/>
      <family val="2"/>
    </font>
    <font>
      <b/>
      <sz val="11"/>
      <color rgb="FF1C5394"/>
      <name val="Times New Roman"/>
      <family val="1"/>
    </font>
    <font>
      <b/>
      <sz val="12"/>
      <color theme="1"/>
      <name val="Calibri"/>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style="thin">
        <color indexed="18"/>
      </left>
      <right style="thin">
        <color indexed="18"/>
      </right>
      <top style="thin">
        <color indexed="18"/>
      </top>
      <bottom>
        <color indexed="63"/>
      </bottom>
    </border>
    <border>
      <left style="medium"/>
      <right style="thin">
        <color indexed="18"/>
      </right>
      <top style="medium"/>
      <bottom style="medium"/>
    </border>
    <border>
      <left style="thin">
        <color indexed="18"/>
      </left>
      <right style="thin">
        <color indexed="18"/>
      </right>
      <top style="medium"/>
      <bottom style="medium"/>
    </border>
    <border>
      <left style="medium"/>
      <right style="thin">
        <color indexed="18"/>
      </right>
      <top style="medium"/>
      <bottom style="thin">
        <color indexed="18"/>
      </bottom>
    </border>
    <border>
      <left style="thin">
        <color indexed="18"/>
      </left>
      <right style="thin">
        <color indexed="18"/>
      </right>
      <top style="medium"/>
      <bottom style="thin">
        <color indexed="18"/>
      </bottom>
    </border>
    <border>
      <left style="medium"/>
      <right style="thin">
        <color indexed="18"/>
      </right>
      <top style="thin">
        <color indexed="18"/>
      </top>
      <bottom style="thin">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color indexed="18"/>
      </right>
      <top>
        <color indexed="63"/>
      </top>
      <bottom style="thin">
        <color indexed="18"/>
      </bottom>
    </border>
    <border>
      <left/>
      <right/>
      <top style="thin">
        <color theme="4" tint="0.39998000860214233"/>
      </top>
      <bottom/>
    </border>
    <border>
      <left/>
      <right/>
      <top/>
      <bottom style="thin">
        <color theme="4"/>
      </bottom>
    </border>
    <border>
      <left/>
      <right/>
      <top style="thin">
        <color theme="4"/>
      </top>
      <bottom/>
    </border>
    <border>
      <left style="medium"/>
      <right>
        <color indexed="63"/>
      </right>
      <top style="medium"/>
      <bottom style="mediu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2"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2"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2"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3" fillId="46" borderId="0" applyNumberFormat="0" applyBorder="0" applyAlignment="0" applyProtection="0"/>
    <xf numFmtId="0" fontId="10" fillId="42" borderId="0" applyNumberFormat="0" applyBorder="0" applyAlignment="0" applyProtection="0"/>
    <xf numFmtId="0" fontId="54" fillId="47" borderId="1" applyNumberFormat="0" applyAlignment="0" applyProtection="0"/>
    <xf numFmtId="0" fontId="11" fillId="48" borderId="2" applyNumberFormat="0" applyAlignment="0" applyProtection="0"/>
    <xf numFmtId="0" fontId="55"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3" borderId="0" applyNumberFormat="0" applyBorder="0" applyAlignment="0" applyProtection="0"/>
    <xf numFmtId="0" fontId="1" fillId="32" borderId="0" applyNumberFormat="0" applyBorder="0" applyAlignment="0" applyProtection="0"/>
    <xf numFmtId="0" fontId="59" fillId="0" borderId="5" applyNumberFormat="0" applyFill="0" applyAlignment="0" applyProtection="0"/>
    <xf numFmtId="0" fontId="14" fillId="0" borderId="6" applyNumberFormat="0" applyFill="0" applyAlignment="0" applyProtection="0"/>
    <xf numFmtId="0" fontId="60" fillId="0" borderId="7" applyNumberFormat="0" applyFill="0" applyAlignment="0" applyProtection="0"/>
    <xf numFmtId="0" fontId="15" fillId="0" borderId="8" applyNumberFormat="0" applyFill="0" applyAlignment="0" applyProtection="0"/>
    <xf numFmtId="0" fontId="61" fillId="0" borderId="9" applyNumberFormat="0" applyFill="0" applyAlignment="0" applyProtection="0"/>
    <xf numFmtId="0" fontId="16" fillId="0" borderId="10" applyNumberFormat="0" applyFill="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2" fillId="0" borderId="0" applyNumberFormat="0" applyFill="0" applyBorder="0" applyAlignment="0" applyProtection="0"/>
    <xf numFmtId="0" fontId="63" fillId="54" borderId="1" applyNumberFormat="0" applyAlignment="0" applyProtection="0"/>
    <xf numFmtId="0" fontId="17" fillId="43" borderId="2" applyNumberFormat="0" applyAlignment="0" applyProtection="0"/>
    <xf numFmtId="0" fontId="64" fillId="0" borderId="11" applyNumberFormat="0" applyFill="0" applyAlignment="0" applyProtection="0"/>
    <xf numFmtId="0" fontId="18" fillId="0" borderId="12" applyNumberFormat="0" applyFill="0" applyAlignment="0" applyProtection="0"/>
    <xf numFmtId="0" fontId="65"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66"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67" fillId="0" borderId="0" applyNumberFormat="0" applyFill="0" applyBorder="0" applyAlignment="0" applyProtection="0"/>
    <xf numFmtId="0" fontId="68" fillId="0" borderId="21" applyNumberFormat="0" applyFill="0" applyAlignment="0" applyProtection="0"/>
    <xf numFmtId="0" fontId="13" fillId="0" borderId="22" applyNumberFormat="0" applyFill="0" applyAlignment="0" applyProtection="0"/>
    <xf numFmtId="0" fontId="69" fillId="0" borderId="0" applyNumberFormat="0" applyFill="0" applyBorder="0" applyAlignment="0" applyProtection="0"/>
    <xf numFmtId="0" fontId="21" fillId="0" borderId="0" applyNumberFormat="0" applyFill="0" applyBorder="0" applyAlignment="0" applyProtection="0"/>
  </cellStyleXfs>
  <cellXfs count="59">
    <xf numFmtId="0" fontId="0" fillId="0" borderId="0" xfId="0" applyFont="1" applyAlignment="1">
      <alignment/>
    </xf>
    <xf numFmtId="0" fontId="68" fillId="80" borderId="23" xfId="0" applyFont="1" applyFill="1" applyBorder="1" applyAlignment="1">
      <alignment/>
    </xf>
    <xf numFmtId="0" fontId="68" fillId="80" borderId="23" xfId="0" applyFont="1" applyFill="1" applyBorder="1" applyAlignment="1">
      <alignment wrapText="1"/>
    </xf>
    <xf numFmtId="9" fontId="0" fillId="0" borderId="0" xfId="186" applyFont="1" applyAlignment="1">
      <alignment/>
    </xf>
    <xf numFmtId="0" fontId="68" fillId="0" borderId="24" xfId="0" applyFont="1" applyBorder="1" applyAlignment="1">
      <alignment/>
    </xf>
    <xf numFmtId="0" fontId="70" fillId="0" borderId="0" xfId="0" applyFont="1" applyAlignment="1">
      <alignment/>
    </xf>
    <xf numFmtId="0" fontId="71" fillId="0" borderId="0" xfId="0" applyFont="1" applyAlignment="1">
      <alignment/>
    </xf>
    <xf numFmtId="0" fontId="5" fillId="0" borderId="2" xfId="228" applyNumberFormat="1" applyFont="1" applyFill="1" applyAlignment="1" quotePrefix="1">
      <alignment vertical="center"/>
    </xf>
    <xf numFmtId="3" fontId="5" fillId="0" borderId="2" xfId="187" applyNumberFormat="1" applyFont="1" applyFill="1">
      <alignment vertical="center"/>
    </xf>
    <xf numFmtId="43" fontId="5" fillId="0" borderId="2" xfId="153" applyFont="1" applyFill="1" applyBorder="1" applyAlignment="1">
      <alignment vertical="center"/>
    </xf>
    <xf numFmtId="4" fontId="5" fillId="0" borderId="2" xfId="187" applyNumberFormat="1" applyFont="1" applyFill="1">
      <alignment vertical="center"/>
    </xf>
    <xf numFmtId="0" fontId="5" fillId="0" borderId="25" xfId="228" applyNumberFormat="1" applyFont="1" applyFill="1" applyBorder="1" applyAlignment="1" quotePrefix="1">
      <alignment vertical="center"/>
    </xf>
    <xf numFmtId="3" fontId="5" fillId="0" borderId="25" xfId="187" applyNumberFormat="1" applyFont="1" applyFill="1" applyBorder="1">
      <alignment vertical="center"/>
    </xf>
    <xf numFmtId="43" fontId="5" fillId="0" borderId="25" xfId="153" applyFont="1" applyFill="1" applyBorder="1" applyAlignment="1">
      <alignment vertical="center"/>
    </xf>
    <xf numFmtId="4" fontId="5" fillId="0" borderId="25" xfId="187" applyNumberFormat="1" applyFont="1" applyFill="1" applyBorder="1">
      <alignment vertical="center"/>
    </xf>
    <xf numFmtId="0" fontId="24" fillId="0" borderId="26" xfId="228" applyNumberFormat="1" applyFont="1" applyFill="1" applyBorder="1" applyAlignment="1" quotePrefix="1">
      <alignment vertical="center"/>
    </xf>
    <xf numFmtId="0" fontId="24" fillId="0" borderId="27" xfId="228" applyNumberFormat="1" applyFont="1" applyFill="1" applyBorder="1" applyAlignment="1" quotePrefix="1">
      <alignment vertical="center"/>
    </xf>
    <xf numFmtId="3" fontId="24" fillId="0" borderId="27" xfId="187" applyNumberFormat="1" applyFont="1" applyFill="1" applyBorder="1">
      <alignment vertical="center"/>
    </xf>
    <xf numFmtId="43" fontId="24" fillId="0" borderId="27" xfId="153" applyFont="1" applyFill="1" applyBorder="1" applyAlignment="1">
      <alignment vertical="center"/>
    </xf>
    <xf numFmtId="4" fontId="24" fillId="0" borderId="27" xfId="187" applyNumberFormat="1" applyFont="1" applyFill="1" applyBorder="1">
      <alignment vertical="center"/>
    </xf>
    <xf numFmtId="0" fontId="5" fillId="0" borderId="28" xfId="228" applyNumberFormat="1" applyFont="1" applyFill="1" applyBorder="1" applyAlignment="1" quotePrefix="1">
      <alignment vertical="center"/>
    </xf>
    <xf numFmtId="0" fontId="5" fillId="0" borderId="29" xfId="228" applyNumberFormat="1" applyFont="1" applyFill="1" applyBorder="1" applyAlignment="1" quotePrefix="1">
      <alignment vertical="center"/>
    </xf>
    <xf numFmtId="0" fontId="5" fillId="0" borderId="30" xfId="228" applyNumberFormat="1" applyFont="1" applyFill="1" applyBorder="1" applyAlignment="1" quotePrefix="1">
      <alignment vertical="center"/>
    </xf>
    <xf numFmtId="0" fontId="5" fillId="0" borderId="2" xfId="228" applyNumberFormat="1" applyFont="1" applyFill="1" applyBorder="1" applyAlignment="1" quotePrefix="1">
      <alignment vertical="center"/>
    </xf>
    <xf numFmtId="3" fontId="5" fillId="0" borderId="2" xfId="187" applyNumberFormat="1" applyFont="1" applyFill="1" applyBorder="1">
      <alignment vertical="center"/>
    </xf>
    <xf numFmtId="4" fontId="5" fillId="0" borderId="2" xfId="187" applyNumberFormat="1" applyFont="1" applyFill="1" applyBorder="1">
      <alignment vertical="center"/>
    </xf>
    <xf numFmtId="0" fontId="5" fillId="0" borderId="31" xfId="228" applyNumberFormat="1" applyFont="1" applyFill="1" applyBorder="1" applyAlignment="1" quotePrefix="1">
      <alignment vertical="center"/>
    </xf>
    <xf numFmtId="0" fontId="5" fillId="0" borderId="32" xfId="228" applyNumberFormat="1" applyFont="1" applyFill="1" applyBorder="1" applyAlignment="1" quotePrefix="1">
      <alignment vertical="center"/>
    </xf>
    <xf numFmtId="0" fontId="5" fillId="0" borderId="33" xfId="228" applyNumberFormat="1" applyFont="1" applyFill="1" applyBorder="1" applyAlignment="1" quotePrefix="1">
      <alignment vertical="center"/>
    </xf>
    <xf numFmtId="3" fontId="5" fillId="0" borderId="33" xfId="187" applyNumberFormat="1" applyFont="1" applyFill="1" applyBorder="1">
      <alignment vertical="center"/>
    </xf>
    <xf numFmtId="43" fontId="5" fillId="0" borderId="33" xfId="153" applyFont="1" applyFill="1" applyBorder="1" applyAlignment="1">
      <alignment vertical="center"/>
    </xf>
    <xf numFmtId="4" fontId="5" fillId="0" borderId="33" xfId="187" applyNumberFormat="1" applyFont="1" applyFill="1" applyBorder="1">
      <alignment vertical="center"/>
    </xf>
    <xf numFmtId="0" fontId="23" fillId="0" borderId="2" xfId="191" applyNumberFormat="1" applyFont="1" applyFill="1" applyAlignment="1" quotePrefix="1">
      <alignment vertical="center" wrapText="1"/>
    </xf>
    <xf numFmtId="0" fontId="23" fillId="0" borderId="2" xfId="228" applyNumberFormat="1" applyFont="1" applyFill="1" applyAlignment="1" quotePrefix="1">
      <alignment horizontal="left" vertical="center" wrapText="1"/>
    </xf>
    <xf numFmtId="43" fontId="23" fillId="0" borderId="2" xfId="153" applyFont="1" applyFill="1" applyBorder="1" applyAlignment="1" quotePrefix="1">
      <alignment horizontal="left" vertical="center" wrapText="1"/>
    </xf>
    <xf numFmtId="0" fontId="68" fillId="80" borderId="0" xfId="0" applyFont="1" applyFill="1" applyBorder="1" applyAlignment="1">
      <alignment/>
    </xf>
    <xf numFmtId="0" fontId="72" fillId="0" borderId="0" xfId="0" applyFont="1" applyAlignment="1">
      <alignment/>
    </xf>
    <xf numFmtId="188" fontId="0" fillId="0" borderId="0" xfId="153" applyNumberFormat="1" applyFont="1" applyAlignment="1">
      <alignment/>
    </xf>
    <xf numFmtId="0" fontId="73" fillId="0" borderId="0" xfId="0" applyFont="1" applyAlignment="1">
      <alignment/>
    </xf>
    <xf numFmtId="0" fontId="68" fillId="80" borderId="34" xfId="0" applyFont="1" applyFill="1" applyBorder="1" applyAlignment="1">
      <alignment/>
    </xf>
    <xf numFmtId="188" fontId="0" fillId="0" borderId="0" xfId="0" applyNumberFormat="1" applyAlignment="1">
      <alignment/>
    </xf>
    <xf numFmtId="0" fontId="68" fillId="0" borderId="34" xfId="0" applyFont="1" applyBorder="1" applyAlignment="1">
      <alignment horizontal="center"/>
    </xf>
    <xf numFmtId="0" fontId="68" fillId="0" borderId="0" xfId="0" applyFont="1" applyBorder="1" applyAlignment="1">
      <alignment horizontal="center"/>
    </xf>
    <xf numFmtId="0" fontId="68" fillId="0" borderId="35" xfId="0" applyFont="1" applyBorder="1" applyAlignment="1">
      <alignment horizontal="center"/>
    </xf>
    <xf numFmtId="0" fontId="68" fillId="0" borderId="36" xfId="0" applyFont="1" applyBorder="1" applyAlignment="1">
      <alignment horizontal="center"/>
    </xf>
    <xf numFmtId="2" fontId="0" fillId="0" borderId="0" xfId="0" applyNumberFormat="1" applyAlignment="1">
      <alignment/>
    </xf>
    <xf numFmtId="0" fontId="68" fillId="0" borderId="36" xfId="0" applyFont="1" applyBorder="1" applyAlignment="1">
      <alignment/>
    </xf>
    <xf numFmtId="0" fontId="68" fillId="80" borderId="37" xfId="0" applyFont="1" applyFill="1" applyBorder="1" applyAlignment="1">
      <alignment/>
    </xf>
    <xf numFmtId="2" fontId="68" fillId="0" borderId="24" xfId="0" applyNumberFormat="1" applyFont="1" applyBorder="1" applyAlignment="1">
      <alignment/>
    </xf>
    <xf numFmtId="176" fontId="68" fillId="0" borderId="24" xfId="186" applyNumberFormat="1" applyFont="1" applyBorder="1" applyAlignment="1">
      <alignment/>
    </xf>
    <xf numFmtId="176" fontId="68" fillId="80" borderId="34" xfId="186" applyNumberFormat="1" applyFont="1" applyFill="1" applyBorder="1" applyAlignment="1">
      <alignment/>
    </xf>
    <xf numFmtId="2" fontId="68" fillId="0" borderId="36" xfId="0" applyNumberFormat="1" applyFont="1" applyBorder="1" applyAlignment="1">
      <alignment/>
    </xf>
    <xf numFmtId="0" fontId="74" fillId="0" borderId="0" xfId="0" applyFont="1" applyAlignment="1">
      <alignment horizontal="left"/>
    </xf>
    <xf numFmtId="176" fontId="0" fillId="0" borderId="0" xfId="186" applyNumberFormat="1" applyFont="1" applyAlignment="1">
      <alignment/>
    </xf>
    <xf numFmtId="2" fontId="74" fillId="80" borderId="34" xfId="0" applyNumberFormat="1" applyFont="1" applyFill="1" applyBorder="1" applyAlignment="1">
      <alignment/>
    </xf>
    <xf numFmtId="176" fontId="24" fillId="0" borderId="27" xfId="186" applyNumberFormat="1" applyFont="1" applyFill="1" applyBorder="1" applyAlignment="1">
      <alignment vertical="center"/>
    </xf>
    <xf numFmtId="176" fontId="5" fillId="0" borderId="2" xfId="186" applyNumberFormat="1" applyFont="1" applyFill="1" applyBorder="1" applyAlignment="1">
      <alignment vertical="center"/>
    </xf>
    <xf numFmtId="176" fontId="5" fillId="0" borderId="25" xfId="186" applyNumberFormat="1" applyFont="1" applyFill="1" applyBorder="1" applyAlignment="1">
      <alignment vertical="center"/>
    </xf>
    <xf numFmtId="176" fontId="5" fillId="0" borderId="33" xfId="186" applyNumberFormat="1" applyFont="1" applyFill="1" applyBorder="1" applyAlignment="1">
      <alignment vertical="center"/>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225"/>
          <c:w val="0.98075"/>
          <c:h val="0.9175"/>
        </c:manualLayout>
      </c:layout>
      <c:barChart>
        <c:barDir val="col"/>
        <c:grouping val="clustered"/>
        <c:varyColors val="0"/>
        <c:ser>
          <c:idx val="3"/>
          <c:order val="0"/>
          <c:tx>
            <c:strRef>
              <c:f>'14A_hüpertoonia'!$C$3</c:f>
              <c:strCache>
                <c:ptCount val="1"/>
                <c:pt idx="0">
                  <c:v>Toimeainepõhise retseptide  osakaal,% 2015</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'14A_hüpertoonia'!$A$4:$B$25</c:f>
              <c:multiLvlStrCache/>
            </c:multiLvlStrRef>
          </c:cat>
          <c:val>
            <c:numRef>
              <c:f>'14A_hüpertoonia'!$C$4:$C$25</c:f>
              <c:numCache/>
            </c:numRef>
          </c:val>
        </c:ser>
        <c:gapWidth val="75"/>
        <c:axId val="66377260"/>
        <c:axId val="60524429"/>
      </c:barChart>
      <c:lineChart>
        <c:grouping val="standard"/>
        <c:varyColors val="0"/>
        <c:ser>
          <c:idx val="0"/>
          <c:order val="1"/>
          <c:tx>
            <c:strRef>
              <c:f>'14A_hüpertoonia'!$E$3</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'14A_hüpertoonia'!$E$4:$E$25</c:f>
              <c:numCache/>
            </c:numRef>
          </c:val>
          <c:smooth val="0"/>
        </c:ser>
        <c:ser>
          <c:idx val="1"/>
          <c:order val="2"/>
          <c:tx>
            <c:strRef>
              <c:f>'14A_hüpertoonia'!$D$3</c:f>
              <c:strCache>
                <c:ptCount val="1"/>
                <c:pt idx="0">
                  <c:v>Toimeainepõhise retseptide  osakaal,% 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'14A_hüpertoonia'!$D$4:$D$25</c:f>
              <c:numCache/>
            </c:numRef>
          </c:val>
          <c:smooth val="0"/>
        </c:ser>
        <c:ser>
          <c:idx val="2"/>
          <c:order val="3"/>
          <c:tx>
            <c:strRef>
              <c:f>'14A_hüpertoonia'!$F$3</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'14A_hüpertoonia'!$F$4:$F$25</c:f>
              <c:numCache/>
            </c:numRef>
          </c:val>
          <c:smooth val="0"/>
        </c:ser>
        <c:axId val="66377260"/>
        <c:axId val="60524429"/>
      </c:lineChart>
      <c:catAx>
        <c:axId val="6637726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524429"/>
        <c:crosses val="autoZero"/>
        <c:auto val="1"/>
        <c:lblOffset val="100"/>
        <c:tickLblSkip val="1"/>
        <c:noMultiLvlLbl val="0"/>
      </c:catAx>
      <c:valAx>
        <c:axId val="60524429"/>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6377260"/>
        <c:crossesAt val="1"/>
        <c:crossBetween val="between"/>
        <c:dispUnits/>
      </c:valAx>
      <c:spPr>
        <a:solidFill>
          <a:srgbClr val="FFFFFF"/>
        </a:solidFill>
        <a:ln w="3175">
          <a:noFill/>
        </a:ln>
      </c:spPr>
    </c:plotArea>
    <c:legend>
      <c:legendPos val="b"/>
      <c:layout>
        <c:manualLayout>
          <c:xMode val="edge"/>
          <c:yMode val="edge"/>
          <c:x val="0.04425"/>
          <c:y val="0.92975"/>
          <c:w val="0.94875"/>
          <c:h val="0.070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275"/>
          <c:w val="0.9725"/>
          <c:h val="0.87575"/>
        </c:manualLayout>
      </c:layout>
      <c:barChart>
        <c:barDir val="col"/>
        <c:grouping val="clustered"/>
        <c:varyColors val="0"/>
        <c:ser>
          <c:idx val="3"/>
          <c:order val="0"/>
          <c:tx>
            <c:strRef>
              <c:f>'14A_hüpertoonia'!$C$33</c:f>
              <c:strCache>
                <c:ptCount val="1"/>
                <c:pt idx="0">
                  <c:v>2015 -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'14A_hüpertoonia'!$A$34:$B$55</c:f>
              <c:multiLvlStrCache/>
            </c:multiLvlStrRef>
          </c:cat>
          <c:val>
            <c:numRef>
              <c:f>'14A_hüpertoonia'!$C$34:$C$55</c:f>
              <c:numCache/>
            </c:numRef>
          </c:val>
        </c:ser>
        <c:gapWidth val="75"/>
        <c:axId val="7848950"/>
        <c:axId val="3531687"/>
      </c:barChart>
      <c:lineChart>
        <c:grouping val="standard"/>
        <c:varyColors val="0"/>
        <c:ser>
          <c:idx val="0"/>
          <c:order val="1"/>
          <c:tx>
            <c:strRef>
              <c:f>'14A_hüpertoonia'!$E$33</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'14A_hüpertoonia'!$E$34:$E$55</c:f>
              <c:numCache/>
            </c:numRef>
          </c:val>
          <c:smooth val="0"/>
        </c:ser>
        <c:ser>
          <c:idx val="1"/>
          <c:order val="2"/>
          <c:tx>
            <c:strRef>
              <c:f>'14A_hüpertoonia'!$D$33</c:f>
              <c:strCache>
                <c:ptCount val="1"/>
                <c:pt idx="0">
                  <c:v>2014 -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'14A_hüpertoonia'!$D$34:$D$55</c:f>
              <c:numCache/>
            </c:numRef>
          </c:val>
          <c:smooth val="0"/>
        </c:ser>
        <c:ser>
          <c:idx val="2"/>
          <c:order val="3"/>
          <c:tx>
            <c:strRef>
              <c:f>'14A_hüpertoonia'!$F$33</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'14A_hüpertoonia'!$F$34:$F$55</c:f>
              <c:numCache/>
            </c:numRef>
          </c:val>
          <c:smooth val="0"/>
        </c:ser>
        <c:axId val="7848950"/>
        <c:axId val="3531687"/>
      </c:lineChart>
      <c:catAx>
        <c:axId val="78489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531687"/>
        <c:crosses val="autoZero"/>
        <c:auto val="1"/>
        <c:lblOffset val="100"/>
        <c:tickLblSkip val="1"/>
        <c:noMultiLvlLbl val="0"/>
      </c:catAx>
      <c:valAx>
        <c:axId val="3531687"/>
        <c:scaling>
          <c:orientation val="minMax"/>
          <c:max val="4"/>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7848950"/>
        <c:crossesAt val="1"/>
        <c:crossBetween val="between"/>
        <c:dispUnits/>
      </c:valAx>
      <c:spPr>
        <a:solidFill>
          <a:srgbClr val="FFFFFF"/>
        </a:solidFill>
        <a:ln w="3175">
          <a:noFill/>
        </a:ln>
      </c:spPr>
    </c:plotArea>
    <c:legend>
      <c:legendPos val="r"/>
      <c:layout>
        <c:manualLayout>
          <c:xMode val="edge"/>
          <c:yMode val="edge"/>
          <c:x val="0.028"/>
          <c:y val="0.87475"/>
          <c:w val="0.971"/>
          <c:h val="0.104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15</xdr:col>
      <xdr:colOff>438150</xdr:colOff>
      <xdr:row>33</xdr:row>
      <xdr:rowOff>0</xdr:rowOff>
    </xdr:to>
    <xdr:sp>
      <xdr:nvSpPr>
        <xdr:cNvPr id="1" name="TextBox 1"/>
        <xdr:cNvSpPr txBox="1">
          <a:spLocks noChangeArrowheads="1"/>
        </xdr:cNvSpPr>
      </xdr:nvSpPr>
      <xdr:spPr>
        <a:xfrm>
          <a:off x="19050" y="0"/>
          <a:ext cx="9563100" cy="9572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333399"/>
              </a:solidFill>
              <a:latin typeface="Times New Roman"/>
              <a:ea typeface="Times New Roman"/>
              <a:cs typeface="Times New Roman"/>
            </a:rPr>
            <a:t>INDIKAATOR 14. </a:t>
          </a:r>
          <a:r>
            <a:rPr lang="en-US" cap="none" sz="1200" b="1" i="0" u="none" baseline="0">
              <a:solidFill>
                <a:srgbClr val="003366"/>
              </a:solidFill>
              <a:latin typeface="Times New Roman"/>
              <a:ea typeface="Times New Roman"/>
              <a:cs typeface="Times New Roman"/>
            </a:rPr>
            <a:t>TOIMEAINEPÕHIS</a:t>
          </a:r>
          <a:r>
            <a:rPr lang="en-US" cap="none" sz="1200" b="1" i="0" u="none" baseline="0">
              <a:solidFill>
                <a:srgbClr val="003366"/>
              </a:solidFill>
              <a:latin typeface="Times New Roman"/>
              <a:ea typeface="Times New Roman"/>
              <a:cs typeface="Times New Roman"/>
            </a:rPr>
            <a:t>TE</a:t>
          </a:r>
          <a:r>
            <a:rPr lang="en-US" cap="none" sz="1200" b="1" i="0" u="none" baseline="0">
              <a:solidFill>
                <a:srgbClr val="003366"/>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RETSEPTIDE OSAKAAL  JA VÄLDITAV OMAOSALUS ÜHE </a:t>
          </a:r>
          <a:r>
            <a:rPr lang="en-US" cap="none" sz="1200" b="1" i="0" u="none" baseline="0">
              <a:solidFill>
                <a:srgbClr val="003366"/>
              </a:solidFill>
              <a:latin typeface="Times New Roman"/>
              <a:ea typeface="Times New Roman"/>
              <a:cs typeface="Times New Roman"/>
            </a:rPr>
            <a:t>RETSEPTI</a:t>
          </a:r>
          <a:r>
            <a:rPr lang="en-US" cap="none" sz="1200" b="1" i="0" u="none" baseline="0">
              <a:solidFill>
                <a:srgbClr val="003366"/>
              </a:solidFill>
              <a:latin typeface="Times New Roman"/>
              <a:ea typeface="Times New Roman"/>
              <a:cs typeface="Times New Roman"/>
            </a:rPr>
            <a:t> KOHTA</a:t>
          </a:r>
          <a:r>
            <a:rPr lang="en-US" cap="none" sz="1200" b="1" i="0" u="none" baseline="0">
              <a:solidFill>
                <a:srgbClr val="003366"/>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Nimetus</a:t>
          </a:r>
          <a:r>
            <a:rPr lang="en-US" cap="none" sz="1200" b="0" i="0" u="none" baseline="0">
              <a:solidFill>
                <a:srgbClr val="333399"/>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Haiglas väljakirjutatud toimeainepõhiste retseptide* osakaal realiseeritud soodusretseptidest ja välditav omaosalus eurodes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ühe retsepti kohta**.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Andmed:5</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Periood</a:t>
          </a:r>
          <a:r>
            <a:rPr lang="en-US" cap="none" sz="1200" b="1"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Soodusretsepti väljakirjutamise kuupäev on ajavahemikus 01.01.2015 - 31.12.2015
</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Valim</a:t>
          </a:r>
          <a:r>
            <a:rPr lang="en-US" cap="none" sz="1200" b="1" i="0" u="sng"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Kõik realiseeritud soodusretseptid, mis on väljakirjutatud haiglas ajavahemikul </a:t>
          </a:r>
          <a:r>
            <a:rPr lang="en-US" cap="none" sz="1200" b="0" i="0" u="none" baseline="0">
              <a:solidFill>
                <a:srgbClr val="000000"/>
              </a:solidFill>
              <a:latin typeface="Times New Roman"/>
              <a:ea typeface="Times New Roman"/>
              <a:cs typeface="Times New Roman"/>
            </a:rPr>
            <a:t>01.01.2015 - 31.12.2015 </a:t>
          </a:r>
          <a:r>
            <a:rPr lang="en-US" cap="none" sz="1200" b="0" i="0" u="none" baseline="0">
              <a:solidFill>
                <a:srgbClr val="000000"/>
              </a:solidFill>
              <a:latin typeface="Times New Roman"/>
              <a:ea typeface="Times New Roman"/>
              <a:cs typeface="Times New Roman"/>
            </a:rPr>
            <a:t>(indikaator 14)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2.</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Hüpertoonia ravimid (indikaator 14a)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RHK-10 kood: </a:t>
          </a:r>
          <a:r>
            <a:rPr lang="en-US" cap="none" sz="1200" b="0" i="0" u="none" baseline="0">
              <a:solidFill>
                <a:srgbClr val="000000"/>
              </a:solidFill>
              <a:latin typeface="Times New Roman"/>
              <a:ea typeface="Times New Roman"/>
              <a:cs typeface="Times New Roman"/>
            </a:rPr>
            <a:t>I10-I13;I15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Faili </a:t>
          </a:r>
          <a:r>
            <a:rPr lang="en-US" cap="none" sz="1200" b="1" i="0" u="none" baseline="0">
              <a:solidFill>
                <a:srgbClr val="333399"/>
              </a:solidFill>
              <a:latin typeface="Times New Roman"/>
              <a:ea typeface="Times New Roman"/>
              <a:cs typeface="Times New Roman"/>
            </a:rPr>
            <a:t> kirjeldus: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Lehel </a:t>
          </a:r>
          <a:r>
            <a:rPr lang="en-US" cap="none" sz="1200" b="0" i="1" u="none" baseline="0">
              <a:solidFill>
                <a:srgbClr val="000000"/>
              </a:solidFill>
              <a:latin typeface="Times New Roman"/>
              <a:ea typeface="Times New Roman"/>
              <a:cs typeface="Times New Roman"/>
            </a:rPr>
            <a:t>"14A_hüpertoonia" </a:t>
          </a:r>
          <a:r>
            <a:rPr lang="en-US" cap="none" sz="1200" b="0" i="0" u="none" baseline="0">
              <a:solidFill>
                <a:srgbClr val="000000"/>
              </a:solidFill>
              <a:latin typeface="Times New Roman"/>
              <a:ea typeface="Times New Roman"/>
              <a:cs typeface="Times New Roman"/>
            </a:rPr>
            <a:t>on </a:t>
          </a:r>
          <a:r>
            <a:rPr lang="en-US" cap="none" sz="1200" b="0" i="0" u="none" baseline="0">
              <a:solidFill>
                <a:srgbClr val="000000"/>
              </a:solidFill>
              <a:latin typeface="Times New Roman"/>
              <a:ea typeface="Times New Roman"/>
              <a:cs typeface="Times New Roman"/>
            </a:rPr>
            <a:t>aruandes oleva indikaatori joonis koos andmetega.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Järgmistel  lehel</a:t>
          </a:r>
          <a:r>
            <a:rPr lang="en-US" cap="none" sz="1200" b="0" i="0" u="none" baseline="0">
              <a:solidFill>
                <a:srgbClr val="000000"/>
              </a:solidFill>
              <a:latin typeface="Times New Roman"/>
              <a:ea typeface="Times New Roman"/>
              <a:cs typeface="Times New Roman"/>
            </a:rPr>
            <a:t> "Hüpertoonia_alusandmed"</a:t>
          </a:r>
          <a:r>
            <a:rPr lang="en-US" cap="none" sz="1200" b="0" i="0" u="none" baseline="0">
              <a:solidFill>
                <a:srgbClr val="000000"/>
              </a:solidFill>
              <a:latin typeface="Times New Roman"/>
              <a:ea typeface="Times New Roman"/>
              <a:cs typeface="Times New Roman"/>
            </a:rPr>
            <a:t>  on detailsed andmed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Toimeainepõhine retsept </a:t>
          </a:r>
          <a:r>
            <a:rPr lang="en-US" cap="none" sz="1200" b="0" i="0" u="none" baseline="0">
              <a:solidFill>
                <a:srgbClr val="000000"/>
              </a:solidFill>
              <a:latin typeface="Times New Roman"/>
              <a:ea typeface="Times New Roman"/>
              <a:cs typeface="Times New Roman"/>
            </a:rPr>
            <a:t>on üks oluline meede ratsionaalse ravimikasutamise tagamiseks. Mida suurem on toimeainepõhiste soodusretseptide osakaal, seda vähem on arst piiranud patsiendi võimalust endale soodsaimat ravimit valida.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Teisalt, mida rohkem geneerilisi ravimeid on turul, seda madalamaks lähevad konkurentsist tulenevalt piirhinnad ning tekivad täiendavad vahendid ravi ning ravimite rahastamiseks.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Ravimi väljakirjutamine ja apteegist väljastamine peab vastama sotsiaalministri 18. veebruari 2005. a määruse nr 30 </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4-s toodud nõuetele:
</a:t>
          </a:r>
          <a:r>
            <a:rPr lang="en-US" cap="none" sz="1200" b="0" i="0" u="none" baseline="0">
              <a:solidFill>
                <a:srgbClr val="000000"/>
              </a:solidFill>
              <a:latin typeface="Times New Roman"/>
              <a:ea typeface="Times New Roman"/>
              <a:cs typeface="Times New Roman"/>
            </a:rPr>
            <a:t> https://www.riigiteataja.ee/akt/123122010011?leiaKehtiv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Ravim kirjutatakse välja, kasutades selleks ravimis sisalduva toimeaine nimetust.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 Ravimi väljakirjutaja võib kasutada ravimpreparaadi nimetust juhul, kui ta hindab ravimi asendamist teise sama toimeainet samas koguses ja samas või samaväärses ravimvormis sisaldava ravimpreparaadiga patsiendile meditsiiniliselt sobimatuks, sealhulgas kui tegemist on bioloogilise või kitsa terapeutilise vahemikuga ravimiga või kui patsiendil esineb tõendatud ülitundlikkus teiste sama toimeainega ravimite abiainete suhtes. Sel juhul märgib ravimi väljakirjutaja retseptile põhjenduse ravimpreparaadi asendamise keelamise kohta ning kannab põhjenduse ka tervishoiuteenuse osutamist tõendavasse dokumenti.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Välditav omaosalus ühe retsepti kohta</a:t>
          </a:r>
          <a:r>
            <a:rPr lang="en-US" cap="none" sz="1200" b="1"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see on p</a:t>
          </a:r>
          <a:r>
            <a:rPr lang="en-US" cap="none" sz="1200" b="0" i="0" u="none" baseline="0">
              <a:solidFill>
                <a:srgbClr val="000000"/>
              </a:solidFill>
              <a:latin typeface="Times New Roman"/>
              <a:ea typeface="Times New Roman"/>
              <a:cs typeface="Times New Roman"/>
            </a:rPr>
            <a:t>iirhinda ületav osa retsepti maksumusest  restepti kohta ühe kalendriaasta jooksul.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Kui sama toimeainega ravimit on saadaval mitmelt erinevalt ravimitootjalt, siis kehtestab riik toimeaine kompenseerimisele piirhinna. Piirhind kehtestatakse odavaima või odavuselt teise ravimi hinna järgi.
</a:t>
          </a:r>
          <a:r>
            <a:rPr lang="en-US" cap="none" sz="1200" b="0" i="0" u="none" baseline="0">
              <a:solidFill>
                <a:srgbClr val="000000"/>
              </a:solidFill>
              <a:latin typeface="Times New Roman"/>
              <a:ea typeface="Times New Roman"/>
              <a:cs typeface="Times New Roman"/>
            </a:rPr>
            <a:t>Kui patsient ostab soodusretseptiga ravimit, mis on piirhinnast kallim, siis piirhinda ületava osa peab ta maksma täiendavalt ise.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Eesmärk on näidata, et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teatud juhtudel tasuvad patsiendid ravimite eest tarbetuid summasid, mida saaks vähendada. 
</a:t>
          </a:r>
          <a:r>
            <a:rPr lang="en-US" cap="none" sz="1200" b="0" i="0" u="none" baseline="0">
              <a:solidFill>
                <a:srgbClr val="000000"/>
              </a:solidFill>
              <a:latin typeface="Times New Roman"/>
              <a:ea typeface="Times New Roman"/>
              <a:cs typeface="Times New Roman"/>
            </a:rPr>
            <a:t>Eriti juhul kui „Toimeainepõhiste retseptide osakaal“ on madal ja  „Välditav omaosalus ühe retsepti kohta“ kõrge, viitab see tõenäoliselt sellele, et arst on piiranud patsiendi vabadust endale soodsamate ravimite valimisel.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  Keskmine välditav osa retsepti maksumusest ühe retsepti kohta , € </a:t>
          </a:r>
          <a:r>
            <a:rPr lang="en-US" cap="none" sz="1200" b="0" i="0" u="none" baseline="0">
              <a:solidFill>
                <a:srgbClr val="000000"/>
              </a:solidFill>
              <a:latin typeface="Times New Roman"/>
              <a:ea typeface="Times New Roman"/>
              <a:cs typeface="Times New Roman"/>
            </a:rPr>
            <a:t>- see on p</a:t>
          </a:r>
          <a:r>
            <a:rPr lang="en-US" cap="none" sz="1200" b="0" i="0" u="none" baseline="0">
              <a:solidFill>
                <a:srgbClr val="000000"/>
              </a:solidFill>
              <a:latin typeface="Times New Roman"/>
              <a:ea typeface="Times New Roman"/>
              <a:cs typeface="Times New Roman"/>
            </a:rPr>
            <a:t>iirhinda ületav osa retsepti maksumusest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ühe soodusretsepti kohta ühe kalendriaasta jooksul.</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0</xdr:row>
      <xdr:rowOff>361950</xdr:rowOff>
    </xdr:from>
    <xdr:to>
      <xdr:col>16</xdr:col>
      <xdr:colOff>419100</xdr:colOff>
      <xdr:row>27</xdr:row>
      <xdr:rowOff>152400</xdr:rowOff>
    </xdr:to>
    <xdr:graphicFrame>
      <xdr:nvGraphicFramePr>
        <xdr:cNvPr id="1" name="Chart 1"/>
        <xdr:cNvGraphicFramePr/>
      </xdr:nvGraphicFramePr>
      <xdr:xfrm>
        <a:off x="7515225" y="361950"/>
        <a:ext cx="8067675" cy="5505450"/>
      </xdr:xfrm>
      <a:graphic>
        <a:graphicData uri="http://schemas.openxmlformats.org/drawingml/2006/chart">
          <c:chart xmlns:c="http://schemas.openxmlformats.org/drawingml/2006/chart" r:id="rId1"/>
        </a:graphicData>
      </a:graphic>
    </xdr:graphicFrame>
    <xdr:clientData/>
  </xdr:twoCellAnchor>
  <xdr:twoCellAnchor>
    <xdr:from>
      <xdr:col>6</xdr:col>
      <xdr:colOff>457200</xdr:colOff>
      <xdr:row>32</xdr:row>
      <xdr:rowOff>57150</xdr:rowOff>
    </xdr:from>
    <xdr:to>
      <xdr:col>17</xdr:col>
      <xdr:colOff>228600</xdr:colOff>
      <xdr:row>62</xdr:row>
      <xdr:rowOff>95250</xdr:rowOff>
    </xdr:to>
    <xdr:graphicFrame>
      <xdr:nvGraphicFramePr>
        <xdr:cNvPr id="2" name="Chart 1"/>
        <xdr:cNvGraphicFramePr/>
      </xdr:nvGraphicFramePr>
      <xdr:xfrm>
        <a:off x="7391400" y="6762750"/>
        <a:ext cx="8610600" cy="655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zoomScale="130" zoomScaleNormal="130" zoomScalePageLayoutView="0" workbookViewId="0" topLeftCell="A14">
      <selection activeCell="I40" sqref="I40"/>
    </sheetView>
  </sheetViews>
  <sheetFormatPr defaultColWidth="9.140625" defaultRowHeight="15"/>
  <sheetData>
    <row r="1" spans="1:11" ht="15">
      <c r="A1" s="5"/>
      <c r="K1" s="5"/>
    </row>
    <row r="2" spans="1:11" ht="15">
      <c r="A2" s="5"/>
      <c r="K2" s="5"/>
    </row>
    <row r="3" spans="1:11" ht="15">
      <c r="A3" s="6"/>
      <c r="K3" s="6"/>
    </row>
    <row r="4" spans="1:11" ht="15">
      <c r="A4" s="5"/>
      <c r="K4" s="5"/>
    </row>
    <row r="5" spans="1:11" ht="15">
      <c r="A5" s="6"/>
      <c r="K5" s="6"/>
    </row>
    <row r="6" spans="1:11" ht="15">
      <c r="A6" s="6"/>
      <c r="K6" s="6"/>
    </row>
    <row r="7" spans="1:11" ht="15">
      <c r="A7" s="6"/>
      <c r="K7" s="6"/>
    </row>
    <row r="8" spans="1:11" ht="15">
      <c r="A8" s="6"/>
      <c r="K8" s="6"/>
    </row>
    <row r="9" spans="1:11" ht="15">
      <c r="A9" s="5"/>
      <c r="K9" s="5"/>
    </row>
    <row r="10" spans="1:11" ht="15">
      <c r="A10" s="6"/>
      <c r="K10" s="6"/>
    </row>
    <row r="11" spans="1:11" ht="273.75" customHeight="1">
      <c r="A11" s="6"/>
      <c r="K11" s="6"/>
    </row>
    <row r="12" spans="1:11" ht="15">
      <c r="A12" s="6"/>
      <c r="K12" s="6"/>
    </row>
    <row r="13" spans="1:11" ht="15">
      <c r="A13" s="6"/>
      <c r="K13" s="6"/>
    </row>
    <row r="14" spans="2:12" ht="15">
      <c r="B14" s="6"/>
      <c r="L14" s="6"/>
    </row>
    <row r="15" spans="2:12" ht="15">
      <c r="B15" s="6"/>
      <c r="L15" s="6"/>
    </row>
    <row r="16" spans="2:12" ht="15">
      <c r="B16" s="6"/>
      <c r="L16" s="6"/>
    </row>
    <row r="17" spans="2:12" ht="15">
      <c r="B17" s="6"/>
      <c r="L17" s="6"/>
    </row>
    <row r="18" spans="2:12" ht="15">
      <c r="B18" s="6"/>
      <c r="L18" s="6"/>
    </row>
    <row r="19" spans="2:12" ht="15">
      <c r="B19" s="6"/>
      <c r="L19" s="6"/>
    </row>
    <row r="20" spans="2:12" ht="15">
      <c r="B20" s="6"/>
      <c r="L20" s="6"/>
    </row>
    <row r="21" spans="1:11" ht="15">
      <c r="A21" s="5"/>
      <c r="K21" s="5"/>
    </row>
    <row r="22" spans="1:11" ht="15">
      <c r="A22" s="6"/>
      <c r="K22" s="6"/>
    </row>
    <row r="23" spans="1:11" ht="15">
      <c r="A23" s="6"/>
      <c r="K23"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58"/>
  <sheetViews>
    <sheetView zoomScale="85" zoomScaleNormal="85" zoomScalePageLayoutView="0" workbookViewId="0" topLeftCell="A1">
      <pane ySplit="1" topLeftCell="A2" activePane="bottomLeft" state="frozen"/>
      <selection pane="topLeft" activeCell="A1" sqref="A1"/>
      <selection pane="bottomLeft" activeCell="E18" sqref="E18"/>
    </sheetView>
  </sheetViews>
  <sheetFormatPr defaultColWidth="9.140625" defaultRowHeight="15"/>
  <cols>
    <col min="1" max="1" width="13.00390625" style="0" customWidth="1"/>
    <col min="2" max="2" width="17.57421875" style="0" customWidth="1"/>
    <col min="3" max="4" width="18.57421875" style="0" customWidth="1"/>
    <col min="5" max="6" width="18.140625" style="0" customWidth="1"/>
    <col min="7" max="7" width="15.00390625" style="0" customWidth="1"/>
    <col min="8" max="10" width="12.8515625" style="0" customWidth="1"/>
    <col min="11" max="11" width="17.00390625" style="0" customWidth="1"/>
    <col min="12" max="12" width="16.28125" style="0" customWidth="1"/>
    <col min="18" max="18" width="13.00390625" style="0" customWidth="1"/>
    <col min="19" max="21" width="12.8515625" style="0" customWidth="1"/>
    <col min="22" max="22" width="17.00390625" style="0" customWidth="1"/>
    <col min="23" max="23" width="15.57421875" style="0" customWidth="1"/>
  </cols>
  <sheetData>
    <row r="1" spans="1:18" ht="30" customHeight="1">
      <c r="A1" s="38" t="s">
        <v>43</v>
      </c>
      <c r="C1" s="37"/>
      <c r="D1" s="37"/>
      <c r="R1" s="38"/>
    </row>
    <row r="2" spans="3:6" ht="15">
      <c r="C2" s="37"/>
      <c r="D2" s="37"/>
      <c r="E2" s="40"/>
      <c r="F2" s="40"/>
    </row>
    <row r="3" spans="1:6" ht="45">
      <c r="A3" s="1" t="s">
        <v>36</v>
      </c>
      <c r="B3" s="1" t="s">
        <v>37</v>
      </c>
      <c r="C3" s="2" t="s">
        <v>49</v>
      </c>
      <c r="D3" s="2" t="s">
        <v>46</v>
      </c>
      <c r="E3" s="2" t="s">
        <v>50</v>
      </c>
      <c r="F3" s="2" t="s">
        <v>45</v>
      </c>
    </row>
    <row r="4" spans="1:7" ht="15">
      <c r="A4" s="41" t="s">
        <v>52</v>
      </c>
      <c r="B4" t="s">
        <v>6</v>
      </c>
      <c r="C4" s="53">
        <v>0.8754544853573081</v>
      </c>
      <c r="D4" s="53">
        <v>0.8041482362561796</v>
      </c>
      <c r="E4" s="53">
        <v>0.9086688721144883</v>
      </c>
      <c r="F4" s="53">
        <v>0.8337611146759556</v>
      </c>
      <c r="G4" s="53"/>
    </row>
    <row r="5" spans="1:7" ht="15">
      <c r="A5" s="42"/>
      <c r="B5" t="s">
        <v>4</v>
      </c>
      <c r="C5" s="53">
        <v>0.7336814621409922</v>
      </c>
      <c r="D5" s="53">
        <v>0.30339805825242716</v>
      </c>
      <c r="E5" s="53">
        <v>0.9086688721144883</v>
      </c>
      <c r="F5" s="53">
        <v>0.8337611146759556</v>
      </c>
      <c r="G5" s="53"/>
    </row>
    <row r="6" spans="1:7" ht="15">
      <c r="A6" s="42"/>
      <c r="B6" t="s">
        <v>5</v>
      </c>
      <c r="C6" s="53">
        <v>0.9385555734276982</v>
      </c>
      <c r="D6" s="53">
        <v>0.7596137265045697</v>
      </c>
      <c r="E6" s="53">
        <v>0.9086688721144883</v>
      </c>
      <c r="F6" s="53">
        <v>0.8337611146759556</v>
      </c>
      <c r="G6" s="53"/>
    </row>
    <row r="7" spans="1:7" ht="15">
      <c r="A7" s="43"/>
      <c r="B7" s="4" t="s">
        <v>38</v>
      </c>
      <c r="C7" s="49">
        <v>0.8924102064033804</v>
      </c>
      <c r="D7" s="49">
        <v>0.84869830089001</v>
      </c>
      <c r="E7" s="49">
        <v>0.9086688721144883</v>
      </c>
      <c r="F7" s="49">
        <v>0.8337611146759556</v>
      </c>
      <c r="G7" s="53"/>
    </row>
    <row r="8" spans="1:7" ht="15">
      <c r="A8" s="44" t="s">
        <v>53</v>
      </c>
      <c r="B8" t="s">
        <v>9</v>
      </c>
      <c r="C8" s="53">
        <v>0.8765810895428929</v>
      </c>
      <c r="D8" s="53">
        <v>0.8580963261379352</v>
      </c>
      <c r="E8" s="53">
        <v>0.9086688721144883</v>
      </c>
      <c r="F8" s="53">
        <v>0.8337611146759556</v>
      </c>
      <c r="G8" s="53"/>
    </row>
    <row r="9" spans="1:7" ht="15">
      <c r="A9" s="42"/>
      <c r="B9" t="s">
        <v>10</v>
      </c>
      <c r="C9" s="53">
        <v>0.980625</v>
      </c>
      <c r="D9" s="53">
        <v>0.7984553144538433</v>
      </c>
      <c r="E9" s="53">
        <v>0.9086688721144883</v>
      </c>
      <c r="F9" s="53">
        <v>0.8337611146759556</v>
      </c>
      <c r="G9" s="53"/>
    </row>
    <row r="10" spans="1:7" ht="15">
      <c r="A10" s="42"/>
      <c r="B10" t="s">
        <v>8</v>
      </c>
      <c r="C10" s="53">
        <v>0.9416495450543</v>
      </c>
      <c r="D10" s="53">
        <v>0.8429600755965037</v>
      </c>
      <c r="E10" s="53">
        <v>0.9086688721144883</v>
      </c>
      <c r="F10" s="53">
        <v>0.8337611146759556</v>
      </c>
      <c r="G10" s="53"/>
    </row>
    <row r="11" spans="1:7" ht="15">
      <c r="A11" s="42"/>
      <c r="B11" t="s">
        <v>7</v>
      </c>
      <c r="C11" s="53">
        <v>0.9714640198511166</v>
      </c>
      <c r="D11" s="53">
        <v>0.9198751300728408</v>
      </c>
      <c r="E11" s="53">
        <v>0.9086688721144883</v>
      </c>
      <c r="F11" s="53">
        <v>0.8337611146759556</v>
      </c>
      <c r="G11" s="53"/>
    </row>
    <row r="12" spans="1:7" ht="15">
      <c r="A12" s="43"/>
      <c r="B12" s="4" t="s">
        <v>39</v>
      </c>
      <c r="C12" s="49">
        <v>0.9300747919519646</v>
      </c>
      <c r="D12" s="49">
        <v>0.8571248688352571</v>
      </c>
      <c r="E12" s="49">
        <v>0.9086688721144883</v>
      </c>
      <c r="F12" s="49">
        <v>0.8337611146759556</v>
      </c>
      <c r="G12" s="53"/>
    </row>
    <row r="13" spans="1:7" ht="15">
      <c r="A13" s="44" t="s">
        <v>54</v>
      </c>
      <c r="B13" t="s">
        <v>18</v>
      </c>
      <c r="C13" s="53">
        <v>0.968944099378882</v>
      </c>
      <c r="D13" s="53">
        <v>0.8413978494623656</v>
      </c>
      <c r="E13" s="53">
        <v>0.9086688721144883</v>
      </c>
      <c r="F13" s="53">
        <v>0.8337611146759556</v>
      </c>
      <c r="G13" s="53"/>
    </row>
    <row r="14" spans="1:7" ht="15">
      <c r="A14" s="42"/>
      <c r="B14" t="s">
        <v>11</v>
      </c>
      <c r="C14" s="53">
        <v>0.8843314191960624</v>
      </c>
      <c r="D14" s="53">
        <v>0.812002892263196</v>
      </c>
      <c r="E14" s="53">
        <v>0.9086688721144883</v>
      </c>
      <c r="F14" s="53">
        <v>0.8337611146759556</v>
      </c>
      <c r="G14" s="53"/>
    </row>
    <row r="15" spans="1:7" ht="15">
      <c r="A15" s="42"/>
      <c r="B15" t="s">
        <v>20</v>
      </c>
      <c r="C15" s="53">
        <v>0.673469387755102</v>
      </c>
      <c r="D15" s="53">
        <v>0.38516405135520687</v>
      </c>
      <c r="E15" s="53">
        <v>0.9086688721144883</v>
      </c>
      <c r="F15" s="53">
        <v>0.8337611146759556</v>
      </c>
      <c r="G15" s="53"/>
    </row>
    <row r="16" spans="1:7" ht="15">
      <c r="A16" s="42"/>
      <c r="B16" t="s">
        <v>21</v>
      </c>
      <c r="C16" s="53">
        <v>0.5559772296015181</v>
      </c>
      <c r="D16" s="53">
        <v>0.505002382086708</v>
      </c>
      <c r="E16" s="53">
        <v>0.9086688721144883</v>
      </c>
      <c r="F16" s="53">
        <v>0.8337611146759556</v>
      </c>
      <c r="G16" s="53"/>
    </row>
    <row r="17" spans="1:7" ht="15">
      <c r="A17" s="42"/>
      <c r="B17" t="s">
        <v>17</v>
      </c>
      <c r="C17" s="53">
        <v>0.944912012241775</v>
      </c>
      <c r="D17" s="53">
        <v>0.9247588424437299</v>
      </c>
      <c r="E17" s="53">
        <v>0.9086688721144883</v>
      </c>
      <c r="F17" s="53">
        <v>0.8337611146759556</v>
      </c>
      <c r="G17" s="53"/>
    </row>
    <row r="18" spans="1:7" ht="15">
      <c r="A18" s="42"/>
      <c r="B18" t="s">
        <v>12</v>
      </c>
      <c r="C18" s="53">
        <v>0.966484268125855</v>
      </c>
      <c r="D18" s="53">
        <v>0.7998783454987834</v>
      </c>
      <c r="E18" s="53">
        <v>0.9086688721144883</v>
      </c>
      <c r="F18" s="53">
        <v>0.8337611146759556</v>
      </c>
      <c r="G18" s="53"/>
    </row>
    <row r="19" spans="1:7" ht="15">
      <c r="A19" s="42"/>
      <c r="B19" t="s">
        <v>19</v>
      </c>
      <c r="C19" s="53">
        <v>0.9686197597450356</v>
      </c>
      <c r="D19" s="53">
        <v>0.7899266008605417</v>
      </c>
      <c r="E19" s="53">
        <v>0.9086688721144883</v>
      </c>
      <c r="F19" s="53">
        <v>0.8337611146759556</v>
      </c>
      <c r="G19" s="53"/>
    </row>
    <row r="20" spans="1:7" ht="15">
      <c r="A20" s="42"/>
      <c r="B20" t="s">
        <v>14</v>
      </c>
      <c r="C20" s="53">
        <v>0.9911190053285968</v>
      </c>
      <c r="D20" s="53">
        <v>0.8517555266579974</v>
      </c>
      <c r="E20" s="53">
        <v>0.9086688721144883</v>
      </c>
      <c r="F20" s="53">
        <v>0.8337611146759556</v>
      </c>
      <c r="G20" s="53"/>
    </row>
    <row r="21" spans="1:7" ht="15">
      <c r="A21" s="42"/>
      <c r="B21" t="s">
        <v>15</v>
      </c>
      <c r="C21" s="53">
        <v>0.9851943244910549</v>
      </c>
      <c r="D21" s="53">
        <v>0.7222972972972973</v>
      </c>
      <c r="E21" s="53">
        <v>0.9086688721144883</v>
      </c>
      <c r="F21" s="53">
        <v>0.8337611146759556</v>
      </c>
      <c r="G21" s="53"/>
    </row>
    <row r="22" spans="1:7" ht="15">
      <c r="A22" s="42"/>
      <c r="B22" t="s">
        <v>13</v>
      </c>
      <c r="C22" s="53">
        <v>0.8965109402720284</v>
      </c>
      <c r="D22" s="53">
        <v>0.7710760795065114</v>
      </c>
      <c r="E22" s="53">
        <v>0.9086688721144883</v>
      </c>
      <c r="F22" s="53">
        <v>0.8337611146759556</v>
      </c>
      <c r="G22" s="53"/>
    </row>
    <row r="23" spans="1:7" ht="15">
      <c r="A23" s="42"/>
      <c r="B23" t="s">
        <v>16</v>
      </c>
      <c r="C23" s="53">
        <v>0.8759909399773499</v>
      </c>
      <c r="D23" s="53">
        <v>0.49007314524555906</v>
      </c>
      <c r="E23" s="53">
        <v>0.9086688721144883</v>
      </c>
      <c r="F23" s="53">
        <v>0.8337611146759556</v>
      </c>
      <c r="G23" s="53"/>
    </row>
    <row r="24" spans="1:7" ht="15">
      <c r="A24" s="42"/>
      <c r="B24" t="s">
        <v>22</v>
      </c>
      <c r="C24" s="53">
        <v>0.9719264278799613</v>
      </c>
      <c r="D24" s="53">
        <v>0.9670014347202296</v>
      </c>
      <c r="E24" s="53">
        <v>0.9086688721144883</v>
      </c>
      <c r="F24" s="53">
        <v>0.8337611146759556</v>
      </c>
      <c r="G24" s="53"/>
    </row>
    <row r="25" spans="1:7" ht="15">
      <c r="A25" s="43"/>
      <c r="B25" s="4" t="s">
        <v>40</v>
      </c>
      <c r="C25" s="49">
        <v>0.8919534145050291</v>
      </c>
      <c r="D25" s="49">
        <v>0.7441034092079514</v>
      </c>
      <c r="E25" s="49">
        <v>0.9086688721144883</v>
      </c>
      <c r="F25" s="49">
        <v>0.8337611146759556</v>
      </c>
      <c r="G25" s="53"/>
    </row>
    <row r="26" spans="1:7" ht="15">
      <c r="A26" s="35" t="s">
        <v>32</v>
      </c>
      <c r="B26" s="39" t="s">
        <v>32</v>
      </c>
      <c r="C26" s="50">
        <v>0.9086688721144883</v>
      </c>
      <c r="D26" s="50">
        <v>0.8337611146759556</v>
      </c>
      <c r="E26" s="50">
        <v>0.9086688721144883</v>
      </c>
      <c r="F26" s="50">
        <v>0.8337611146759556</v>
      </c>
      <c r="G26" s="53"/>
    </row>
    <row r="27" spans="4:6" ht="15">
      <c r="D27" s="3"/>
      <c r="E27" s="40"/>
      <c r="F27" s="40"/>
    </row>
    <row r="28" spans="5:6" ht="15">
      <c r="E28" s="40"/>
      <c r="F28" s="40"/>
    </row>
    <row r="29" spans="5:6" ht="15">
      <c r="E29" s="40"/>
      <c r="F29" s="40"/>
    </row>
    <row r="30" ht="18" customHeight="1"/>
    <row r="33" spans="1:6" ht="75">
      <c r="A33" s="1" t="s">
        <v>36</v>
      </c>
      <c r="B33" s="1" t="s">
        <v>37</v>
      </c>
      <c r="C33" s="2" t="s">
        <v>51</v>
      </c>
      <c r="D33" s="2" t="s">
        <v>44</v>
      </c>
      <c r="E33" s="2" t="s">
        <v>50</v>
      </c>
      <c r="F33" s="2" t="s">
        <v>45</v>
      </c>
    </row>
    <row r="34" spans="1:6" ht="15">
      <c r="A34" s="41" t="s">
        <v>52</v>
      </c>
      <c r="B34" t="s">
        <v>6</v>
      </c>
      <c r="C34" s="45">
        <v>3.203401864216302</v>
      </c>
      <c r="D34" s="45">
        <v>2.781769358726279</v>
      </c>
      <c r="E34" s="45">
        <v>2.864327125180487</v>
      </c>
      <c r="F34" s="45">
        <v>2.530171509762581</v>
      </c>
    </row>
    <row r="35" spans="1:6" ht="15">
      <c r="A35" s="42"/>
      <c r="B35" t="s">
        <v>4</v>
      </c>
      <c r="C35" s="45">
        <v>2.819268929503916</v>
      </c>
      <c r="D35" s="45">
        <v>2.6284074941451987</v>
      </c>
      <c r="E35" s="45">
        <v>2.864327125180487</v>
      </c>
      <c r="F35" s="45">
        <v>2.530171509762581</v>
      </c>
    </row>
    <row r="36" spans="1:6" ht="15">
      <c r="A36" s="42"/>
      <c r="B36" t="s">
        <v>5</v>
      </c>
      <c r="C36" s="45">
        <v>2.5147064500562974</v>
      </c>
      <c r="D36" s="45">
        <v>2.411583456912177</v>
      </c>
      <c r="E36" s="45">
        <v>2.864327125180487</v>
      </c>
      <c r="F36" s="45">
        <v>2.530171509762581</v>
      </c>
    </row>
    <row r="37" spans="1:6" ht="15">
      <c r="A37" s="43"/>
      <c r="B37" s="4" t="s">
        <v>38</v>
      </c>
      <c r="C37" s="48">
        <v>3.0011692321979986</v>
      </c>
      <c r="D37" s="48">
        <v>2.673283280186569</v>
      </c>
      <c r="E37" s="48">
        <v>2.864327125180487</v>
      </c>
      <c r="F37" s="48">
        <v>2.530171509762581</v>
      </c>
    </row>
    <row r="38" spans="1:6" ht="15">
      <c r="A38" s="44" t="s">
        <v>53</v>
      </c>
      <c r="B38" t="s">
        <v>9</v>
      </c>
      <c r="C38" s="45">
        <v>3.3376543519098307</v>
      </c>
      <c r="D38" s="45">
        <v>2.737131862185076</v>
      </c>
      <c r="E38" s="45">
        <v>2.864327125180487</v>
      </c>
      <c r="F38" s="45">
        <v>2.530171509762581</v>
      </c>
    </row>
    <row r="39" spans="1:6" ht="15">
      <c r="A39" s="42"/>
      <c r="B39" t="s">
        <v>10</v>
      </c>
      <c r="C39" s="45">
        <v>2.20215</v>
      </c>
      <c r="D39" s="45">
        <v>2.1979036410445016</v>
      </c>
      <c r="E39" s="45">
        <v>2.864327125180487</v>
      </c>
      <c r="F39" s="45">
        <v>2.530171509762581</v>
      </c>
    </row>
    <row r="40" spans="1:6" ht="15">
      <c r="A40" s="42"/>
      <c r="B40" t="s">
        <v>8</v>
      </c>
      <c r="C40" s="45">
        <v>2.509975931904902</v>
      </c>
      <c r="D40" s="45">
        <v>2.271418615639027</v>
      </c>
      <c r="E40" s="45">
        <v>2.864327125180487</v>
      </c>
      <c r="F40" s="45">
        <v>2.530171509762581</v>
      </c>
    </row>
    <row r="41" spans="1:6" ht="15">
      <c r="A41" s="42"/>
      <c r="B41" t="s">
        <v>7</v>
      </c>
      <c r="C41" s="45">
        <v>2.925650124069479</v>
      </c>
      <c r="D41" s="45">
        <v>2.595522025667707</v>
      </c>
      <c r="E41" s="45">
        <v>2.864327125180487</v>
      </c>
      <c r="F41" s="45">
        <v>2.530171509762581</v>
      </c>
    </row>
    <row r="42" spans="1:6" ht="15">
      <c r="A42" s="43"/>
      <c r="B42" s="4" t="s">
        <v>39</v>
      </c>
      <c r="C42" s="48">
        <v>2.8175346044453806</v>
      </c>
      <c r="D42" s="48">
        <v>2.4844023084994755</v>
      </c>
      <c r="E42" s="48">
        <v>2.864327125180487</v>
      </c>
      <c r="F42" s="48">
        <v>2.530171509762581</v>
      </c>
    </row>
    <row r="43" spans="1:6" ht="15">
      <c r="A43" s="44" t="s">
        <v>54</v>
      </c>
      <c r="B43" t="s">
        <v>18</v>
      </c>
      <c r="C43" s="45">
        <v>2.3205590062111803</v>
      </c>
      <c r="D43" s="45">
        <v>2.4578494623655915</v>
      </c>
      <c r="E43" s="45">
        <v>2.864327125180487</v>
      </c>
      <c r="F43" s="45">
        <v>2.530171509762581</v>
      </c>
    </row>
    <row r="44" spans="1:6" ht="15">
      <c r="A44" s="42"/>
      <c r="B44" t="s">
        <v>11</v>
      </c>
      <c r="C44" s="45">
        <v>1.6388105004101723</v>
      </c>
      <c r="D44" s="45">
        <v>1.7929211858279104</v>
      </c>
      <c r="E44" s="45">
        <v>2.864327125180487</v>
      </c>
      <c r="F44" s="45">
        <v>2.530171509762581</v>
      </c>
    </row>
    <row r="45" spans="1:6" ht="15">
      <c r="A45" s="42"/>
      <c r="B45" t="s">
        <v>20</v>
      </c>
      <c r="C45" s="45">
        <v>2.4081049562682217</v>
      </c>
      <c r="D45" s="45">
        <v>2.2524393723252496</v>
      </c>
      <c r="E45" s="45">
        <v>2.864327125180487</v>
      </c>
      <c r="F45" s="45">
        <v>2.530171509762581</v>
      </c>
    </row>
    <row r="46" spans="1:6" ht="15">
      <c r="A46" s="42"/>
      <c r="B46" t="s">
        <v>21</v>
      </c>
      <c r="C46" s="45">
        <v>3.678007590132827</v>
      </c>
      <c r="D46" s="45">
        <v>3.1425821819914246</v>
      </c>
      <c r="E46" s="45">
        <v>2.864327125180487</v>
      </c>
      <c r="F46" s="45">
        <v>2.530171509762581</v>
      </c>
    </row>
    <row r="47" spans="1:6" ht="15">
      <c r="A47" s="42"/>
      <c r="B47" t="s">
        <v>17</v>
      </c>
      <c r="C47" s="45">
        <v>1.9433205814843153</v>
      </c>
      <c r="D47" s="45">
        <v>1.945967845659164</v>
      </c>
      <c r="E47" s="45">
        <v>2.864327125180487</v>
      </c>
      <c r="F47" s="45">
        <v>2.530171509762581</v>
      </c>
    </row>
    <row r="48" spans="1:6" ht="15">
      <c r="A48" s="42"/>
      <c r="B48" t="s">
        <v>12</v>
      </c>
      <c r="C48" s="45">
        <v>2.9257797537619696</v>
      </c>
      <c r="D48" s="45">
        <v>2.6114659367396595</v>
      </c>
      <c r="E48" s="45">
        <v>2.864327125180487</v>
      </c>
      <c r="F48" s="45">
        <v>2.530171509762581</v>
      </c>
    </row>
    <row r="49" spans="1:6" ht="15">
      <c r="A49" s="42"/>
      <c r="B49" t="s">
        <v>19</v>
      </c>
      <c r="C49" s="45">
        <v>2.8240475606766364</v>
      </c>
      <c r="D49" s="45">
        <v>1.9536016198430777</v>
      </c>
      <c r="E49" s="45">
        <v>2.864327125180487</v>
      </c>
      <c r="F49" s="45">
        <v>2.530171509762581</v>
      </c>
    </row>
    <row r="50" spans="1:6" ht="15">
      <c r="A50" s="42"/>
      <c r="B50" t="s">
        <v>14</v>
      </c>
      <c r="C50" s="45">
        <v>2.593303730017762</v>
      </c>
      <c r="D50" s="45">
        <v>2.0271911573472043</v>
      </c>
      <c r="E50" s="45">
        <v>2.864327125180487</v>
      </c>
      <c r="F50" s="45">
        <v>2.530171509762581</v>
      </c>
    </row>
    <row r="51" spans="1:6" ht="15">
      <c r="A51" s="42"/>
      <c r="B51" t="s">
        <v>15</v>
      </c>
      <c r="C51" s="45">
        <v>1.8518753855644663</v>
      </c>
      <c r="D51" s="45">
        <v>1.8619121621621622</v>
      </c>
      <c r="E51" s="45">
        <v>2.864327125180487</v>
      </c>
      <c r="F51" s="45">
        <v>2.530171509762581</v>
      </c>
    </row>
    <row r="52" spans="1:6" ht="15">
      <c r="A52" s="42"/>
      <c r="B52" t="s">
        <v>13</v>
      </c>
      <c r="C52" s="45">
        <v>3.0197575399172085</v>
      </c>
      <c r="D52" s="45">
        <v>2.8832625085675123</v>
      </c>
      <c r="E52" s="45">
        <v>2.864327125180487</v>
      </c>
      <c r="F52" s="45">
        <v>2.530171509762581</v>
      </c>
    </row>
    <row r="53" spans="1:6" ht="17.25" customHeight="1">
      <c r="A53" s="42"/>
      <c r="B53" t="s">
        <v>16</v>
      </c>
      <c r="C53" s="45">
        <v>3.2416194790486976</v>
      </c>
      <c r="D53" s="45">
        <v>3.2074660397074193</v>
      </c>
      <c r="E53" s="45">
        <v>2.864327125180487</v>
      </c>
      <c r="F53" s="45">
        <v>2.530171509762581</v>
      </c>
    </row>
    <row r="54" spans="1:6" ht="15">
      <c r="A54" s="42"/>
      <c r="B54" t="s">
        <v>22</v>
      </c>
      <c r="C54" s="45">
        <v>2.2528363988383346</v>
      </c>
      <c r="D54" s="45">
        <v>1.9275657580105212</v>
      </c>
      <c r="E54" s="45">
        <v>2.864327125180487</v>
      </c>
      <c r="F54" s="45">
        <v>2.530171509762581</v>
      </c>
    </row>
    <row r="55" spans="1:6" ht="15.75" thickBot="1">
      <c r="A55" s="42"/>
      <c r="B55" s="46" t="s">
        <v>40</v>
      </c>
      <c r="C55" s="51">
        <v>2.669889888830069</v>
      </c>
      <c r="D55" s="51">
        <v>2.3327804099289318</v>
      </c>
      <c r="E55" s="51">
        <v>2.864327125180487</v>
      </c>
      <c r="F55" s="51">
        <v>2.530171509762581</v>
      </c>
    </row>
    <row r="56" spans="1:6" ht="15" customHeight="1" thickBot="1">
      <c r="A56" s="47" t="s">
        <v>32</v>
      </c>
      <c r="B56" s="39" t="s">
        <v>32</v>
      </c>
      <c r="C56" s="54">
        <v>2.864327125180487</v>
      </c>
      <c r="D56" s="54">
        <v>2.530171509762581</v>
      </c>
      <c r="E56" s="54">
        <v>2.530171509762581</v>
      </c>
      <c r="F56" s="54">
        <v>2.530171509762581</v>
      </c>
    </row>
    <row r="57" spans="3:6" ht="15">
      <c r="C57" s="37"/>
      <c r="D57" s="37"/>
      <c r="E57" s="40"/>
      <c r="F57" s="40"/>
    </row>
    <row r="58" spans="3:6" ht="15">
      <c r="C58" s="37"/>
      <c r="D58" s="37"/>
      <c r="E58" s="40"/>
      <c r="F58" s="40"/>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B26"/>
  <sheetViews>
    <sheetView tabSelected="1" zoomScalePageLayoutView="0" workbookViewId="0" topLeftCell="A1">
      <selection activeCell="I19" sqref="I19"/>
    </sheetView>
  </sheetViews>
  <sheetFormatPr defaultColWidth="9.140625" defaultRowHeight="15"/>
  <cols>
    <col min="1" max="1" width="11.00390625" style="0" customWidth="1"/>
    <col min="2" max="2" width="12.28125" style="0" customWidth="1"/>
    <col min="3" max="3" width="11.57421875" style="0" customWidth="1"/>
    <col min="4" max="4" width="14.7109375" style="0" customWidth="1"/>
    <col min="5" max="5" width="17.28125" style="0" customWidth="1"/>
    <col min="6" max="10" width="14.7109375" style="0" customWidth="1"/>
    <col min="11" max="11" width="13.00390625" style="0" customWidth="1"/>
    <col min="12" max="12" width="14.7109375" style="0" customWidth="1"/>
    <col min="18" max="18" width="13.7109375" style="0" customWidth="1"/>
    <col min="19" max="21" width="12.28125" style="0" customWidth="1"/>
    <col min="22" max="22" width="14.7109375" style="0" customWidth="1"/>
    <col min="23" max="23" width="15.28125" style="0" customWidth="1"/>
    <col min="24" max="26" width="12.28125" style="0" customWidth="1"/>
    <col min="27" max="27" width="13.00390625" style="0" customWidth="1"/>
    <col min="28" max="28" width="14.7109375" style="0" customWidth="1"/>
  </cols>
  <sheetData>
    <row r="1" spans="1:17" ht="18.75">
      <c r="A1" s="36" t="s">
        <v>35</v>
      </c>
      <c r="Q1" s="36" t="s">
        <v>35</v>
      </c>
    </row>
    <row r="2" spans="1:17" ht="15.75">
      <c r="A2" s="52">
        <v>2015</v>
      </c>
      <c r="Q2" s="52">
        <v>2014</v>
      </c>
    </row>
    <row r="3" spans="1:28" ht="88.5" customHeight="1" thickBot="1">
      <c r="A3" s="32" t="s">
        <v>47</v>
      </c>
      <c r="B3" s="32" t="s">
        <v>48</v>
      </c>
      <c r="C3" s="33" t="s">
        <v>23</v>
      </c>
      <c r="D3" s="33" t="s">
        <v>33</v>
      </c>
      <c r="E3" s="33" t="s">
        <v>34</v>
      </c>
      <c r="F3" s="34" t="s">
        <v>24</v>
      </c>
      <c r="G3" s="33" t="s">
        <v>26</v>
      </c>
      <c r="H3" s="33" t="s">
        <v>25</v>
      </c>
      <c r="I3" s="33" t="s">
        <v>28</v>
      </c>
      <c r="J3" s="33" t="s">
        <v>27</v>
      </c>
      <c r="K3" s="33" t="s">
        <v>0</v>
      </c>
      <c r="L3" s="33" t="s">
        <v>41</v>
      </c>
      <c r="Q3" s="32" t="s">
        <v>47</v>
      </c>
      <c r="R3" s="32" t="s">
        <v>48</v>
      </c>
      <c r="S3" s="33" t="s">
        <v>23</v>
      </c>
      <c r="T3" s="33" t="s">
        <v>33</v>
      </c>
      <c r="U3" s="33" t="s">
        <v>34</v>
      </c>
      <c r="V3" s="34" t="s">
        <v>24</v>
      </c>
      <c r="W3" s="33" t="s">
        <v>26</v>
      </c>
      <c r="X3" s="33" t="s">
        <v>25</v>
      </c>
      <c r="Y3" s="33" t="s">
        <v>28</v>
      </c>
      <c r="Z3" s="33" t="s">
        <v>27</v>
      </c>
      <c r="AA3" s="33" t="s">
        <v>0</v>
      </c>
      <c r="AB3" s="33" t="s">
        <v>41</v>
      </c>
    </row>
    <row r="4" spans="1:28" ht="15">
      <c r="A4" s="20" t="s">
        <v>6</v>
      </c>
      <c r="B4" s="21" t="s">
        <v>1</v>
      </c>
      <c r="C4" s="24">
        <v>7812</v>
      </c>
      <c r="D4" s="24">
        <v>30254</v>
      </c>
      <c r="E4" s="24">
        <v>26486</v>
      </c>
      <c r="F4" s="24">
        <v>49641.404</v>
      </c>
      <c r="G4" s="9">
        <v>363183.98</v>
      </c>
      <c r="H4" s="25">
        <v>182798.16</v>
      </c>
      <c r="I4" s="25">
        <v>180385.81999999998</v>
      </c>
      <c r="J4" s="25">
        <v>96915.72</v>
      </c>
      <c r="K4" s="56">
        <f>E4/D4</f>
        <v>0.8754544853573081</v>
      </c>
      <c r="L4" s="25">
        <f>J4/D4</f>
        <v>3.203401864216302</v>
      </c>
      <c r="M4" s="45"/>
      <c r="Q4" s="20" t="s">
        <v>6</v>
      </c>
      <c r="R4" s="21" t="s">
        <v>1</v>
      </c>
      <c r="S4" s="24">
        <v>7594</v>
      </c>
      <c r="T4" s="24">
        <v>29457</v>
      </c>
      <c r="U4" s="24">
        <v>24558</v>
      </c>
      <c r="V4" s="24">
        <v>47941.521</v>
      </c>
      <c r="W4" s="9">
        <v>371837.01</v>
      </c>
      <c r="X4" s="25">
        <v>198511.36</v>
      </c>
      <c r="Y4" s="25">
        <v>173325.65000000002</v>
      </c>
      <c r="Z4" s="25">
        <v>81942.58</v>
      </c>
      <c r="AA4" s="56">
        <v>0.8336897851105001</v>
      </c>
      <c r="AB4" s="25">
        <v>2.781769358726279</v>
      </c>
    </row>
    <row r="5" spans="1:28" ht="15">
      <c r="A5" s="22" t="s">
        <v>4</v>
      </c>
      <c r="B5" s="23" t="s">
        <v>1</v>
      </c>
      <c r="C5" s="8">
        <v>88</v>
      </c>
      <c r="D5" s="8">
        <v>383</v>
      </c>
      <c r="E5" s="8">
        <v>281</v>
      </c>
      <c r="F5" s="8">
        <v>570</v>
      </c>
      <c r="G5" s="9">
        <v>3944.72</v>
      </c>
      <c r="H5" s="10">
        <v>1864.94</v>
      </c>
      <c r="I5" s="10">
        <v>2079.7799999999997</v>
      </c>
      <c r="J5" s="10">
        <v>1079.78</v>
      </c>
      <c r="K5" s="56">
        <f aca="true" t="shared" si="0" ref="K5:K26">E5/D5</f>
        <v>0.7336814621409922</v>
      </c>
      <c r="L5" s="10">
        <f aca="true" t="shared" si="1" ref="L5:L26">J5/D5</f>
        <v>2.819268929503916</v>
      </c>
      <c r="M5" s="45"/>
      <c r="Q5" s="22" t="s">
        <v>4</v>
      </c>
      <c r="R5" s="23" t="s">
        <v>1</v>
      </c>
      <c r="S5" s="8">
        <v>106</v>
      </c>
      <c r="T5" s="8">
        <v>427</v>
      </c>
      <c r="U5" s="8">
        <v>240</v>
      </c>
      <c r="V5" s="8">
        <v>691</v>
      </c>
      <c r="W5" s="9">
        <v>4747.64</v>
      </c>
      <c r="X5" s="10">
        <v>2434.81</v>
      </c>
      <c r="Y5" s="10">
        <v>2312.8300000000004</v>
      </c>
      <c r="Z5" s="10">
        <v>1122.33</v>
      </c>
      <c r="AA5" s="56">
        <v>0.5620608899297423</v>
      </c>
      <c r="AB5" s="10">
        <v>2.6284074941451987</v>
      </c>
    </row>
    <row r="6" spans="1:28" ht="15.75" thickBot="1">
      <c r="A6" s="26" t="s">
        <v>5</v>
      </c>
      <c r="B6" s="27" t="s">
        <v>1</v>
      </c>
      <c r="C6" s="12">
        <v>4550</v>
      </c>
      <c r="D6" s="12">
        <v>12434</v>
      </c>
      <c r="E6" s="12">
        <v>11670</v>
      </c>
      <c r="F6" s="12">
        <v>19880.163</v>
      </c>
      <c r="G6" s="13">
        <v>133186.09</v>
      </c>
      <c r="H6" s="14">
        <v>68857.97</v>
      </c>
      <c r="I6" s="14">
        <v>64328.119999999995</v>
      </c>
      <c r="J6" s="14">
        <v>31267.86</v>
      </c>
      <c r="K6" s="57">
        <f t="shared" si="0"/>
        <v>0.9385555734276982</v>
      </c>
      <c r="L6" s="14">
        <f t="shared" si="1"/>
        <v>2.5147064500562974</v>
      </c>
      <c r="M6" s="45"/>
      <c r="Q6" s="26" t="s">
        <v>5</v>
      </c>
      <c r="R6" s="27" t="s">
        <v>1</v>
      </c>
      <c r="S6" s="12">
        <v>4456</v>
      </c>
      <c r="T6" s="12">
        <v>12138</v>
      </c>
      <c r="U6" s="12">
        <v>11106</v>
      </c>
      <c r="V6" s="12">
        <v>19346.065</v>
      </c>
      <c r="W6" s="13">
        <v>137820.9</v>
      </c>
      <c r="X6" s="14">
        <v>73596.01</v>
      </c>
      <c r="Y6" s="14">
        <v>64224.89</v>
      </c>
      <c r="Z6" s="14">
        <v>29271.8</v>
      </c>
      <c r="AA6" s="57">
        <v>0.9149777558082056</v>
      </c>
      <c r="AB6" s="14">
        <v>2.411583456912177</v>
      </c>
    </row>
    <row r="7" spans="1:28" ht="15.75" thickBot="1">
      <c r="A7" s="15" t="s">
        <v>30</v>
      </c>
      <c r="B7" s="16"/>
      <c r="C7" s="17">
        <v>12420</v>
      </c>
      <c r="D7" s="17">
        <v>43071</v>
      </c>
      <c r="E7" s="17">
        <v>38437</v>
      </c>
      <c r="F7" s="17">
        <v>70091.567</v>
      </c>
      <c r="G7" s="18">
        <v>500314.79</v>
      </c>
      <c r="H7" s="19">
        <v>253521.07</v>
      </c>
      <c r="I7" s="19">
        <v>246793.71999999997</v>
      </c>
      <c r="J7" s="19">
        <v>129263.36</v>
      </c>
      <c r="K7" s="55">
        <f t="shared" si="0"/>
        <v>0.8924102064033804</v>
      </c>
      <c r="L7" s="19">
        <f t="shared" si="1"/>
        <v>3.0011692321979986</v>
      </c>
      <c r="M7" s="45"/>
      <c r="Q7" s="15" t="s">
        <v>30</v>
      </c>
      <c r="R7" s="16"/>
      <c r="S7" s="17">
        <v>12132</v>
      </c>
      <c r="T7" s="17">
        <v>42022</v>
      </c>
      <c r="U7" s="17">
        <v>35664</v>
      </c>
      <c r="V7" s="17">
        <v>67978.586</v>
      </c>
      <c r="W7" s="18">
        <v>514405.55</v>
      </c>
      <c r="X7" s="19">
        <v>274542.18</v>
      </c>
      <c r="Y7" s="19">
        <v>239863.37</v>
      </c>
      <c r="Z7" s="19">
        <v>112336.71</v>
      </c>
      <c r="AA7" s="55">
        <v>0.84869830089001</v>
      </c>
      <c r="AB7" s="19">
        <v>2.673283280186569</v>
      </c>
    </row>
    <row r="8" spans="1:28" ht="15">
      <c r="A8" s="23" t="s">
        <v>9</v>
      </c>
      <c r="B8" s="23" t="s">
        <v>2</v>
      </c>
      <c r="C8" s="24">
        <v>4848</v>
      </c>
      <c r="D8" s="24">
        <v>15970</v>
      </c>
      <c r="E8" s="24">
        <v>13999</v>
      </c>
      <c r="F8" s="24">
        <v>26383.551</v>
      </c>
      <c r="G8" s="9">
        <v>193807.92</v>
      </c>
      <c r="H8" s="25">
        <v>97804.48</v>
      </c>
      <c r="I8" s="25">
        <v>96003.44000000002</v>
      </c>
      <c r="J8" s="25">
        <v>53302.34</v>
      </c>
      <c r="K8" s="56">
        <f t="shared" si="0"/>
        <v>0.8765810895428929</v>
      </c>
      <c r="L8" s="25">
        <f t="shared" si="1"/>
        <v>3.3376543519098307</v>
      </c>
      <c r="M8" s="45"/>
      <c r="Q8" s="23" t="s">
        <v>9</v>
      </c>
      <c r="R8" s="23" t="s">
        <v>2</v>
      </c>
      <c r="S8" s="24">
        <v>4948</v>
      </c>
      <c r="T8" s="24">
        <v>16631</v>
      </c>
      <c r="U8" s="24">
        <v>14271</v>
      </c>
      <c r="V8" s="24">
        <v>27214.344</v>
      </c>
      <c r="W8" s="9">
        <v>208651.56</v>
      </c>
      <c r="X8" s="25">
        <v>113478.02</v>
      </c>
      <c r="Y8" s="25">
        <v>95173.54</v>
      </c>
      <c r="Z8" s="25">
        <v>45521.24</v>
      </c>
      <c r="AA8" s="56">
        <v>0.8580963261379352</v>
      </c>
      <c r="AB8" s="25">
        <v>2.737131862185076</v>
      </c>
    </row>
    <row r="9" spans="1:28" ht="15">
      <c r="A9" s="23" t="s">
        <v>10</v>
      </c>
      <c r="B9" s="23" t="s">
        <v>2</v>
      </c>
      <c r="C9" s="24">
        <v>2948</v>
      </c>
      <c r="D9" s="24">
        <v>6400</v>
      </c>
      <c r="E9" s="24">
        <v>6276</v>
      </c>
      <c r="F9" s="24">
        <v>10709.441</v>
      </c>
      <c r="G9" s="9">
        <v>77645.34</v>
      </c>
      <c r="H9" s="25">
        <v>43699.06</v>
      </c>
      <c r="I9" s="25">
        <v>33946.28</v>
      </c>
      <c r="J9" s="25">
        <v>14093.76</v>
      </c>
      <c r="K9" s="56">
        <f t="shared" si="0"/>
        <v>0.980625</v>
      </c>
      <c r="L9" s="25">
        <f t="shared" si="1"/>
        <v>2.20215</v>
      </c>
      <c r="M9" s="45"/>
      <c r="Q9" s="23" t="s">
        <v>10</v>
      </c>
      <c r="R9" s="23" t="s">
        <v>2</v>
      </c>
      <c r="S9" s="24">
        <v>2714</v>
      </c>
      <c r="T9" s="24">
        <v>5438</v>
      </c>
      <c r="U9" s="24">
        <v>4342</v>
      </c>
      <c r="V9" s="24">
        <v>9330.824</v>
      </c>
      <c r="W9" s="9">
        <v>71162.69</v>
      </c>
      <c r="X9" s="25">
        <v>41380.36</v>
      </c>
      <c r="Y9" s="25">
        <v>29782.33</v>
      </c>
      <c r="Z9" s="25">
        <v>11952.2</v>
      </c>
      <c r="AA9" s="56">
        <v>0.7984553144538433</v>
      </c>
      <c r="AB9" s="25">
        <v>2.1979036410445016</v>
      </c>
    </row>
    <row r="10" spans="1:28" ht="15">
      <c r="A10" s="7" t="s">
        <v>8</v>
      </c>
      <c r="B10" s="7" t="s">
        <v>2</v>
      </c>
      <c r="C10" s="8">
        <v>4801</v>
      </c>
      <c r="D10" s="8">
        <v>17035</v>
      </c>
      <c r="E10" s="8">
        <v>16041</v>
      </c>
      <c r="F10" s="8">
        <v>28474.115</v>
      </c>
      <c r="G10" s="9">
        <v>207865.71</v>
      </c>
      <c r="H10" s="10">
        <v>112692.89</v>
      </c>
      <c r="I10" s="10">
        <v>95172.81999999999</v>
      </c>
      <c r="J10" s="10">
        <v>42757.44</v>
      </c>
      <c r="K10" s="56">
        <f t="shared" si="0"/>
        <v>0.9416495450543</v>
      </c>
      <c r="L10" s="10">
        <f t="shared" si="1"/>
        <v>2.509975931904902</v>
      </c>
      <c r="M10" s="45"/>
      <c r="Q10" s="7" t="s">
        <v>8</v>
      </c>
      <c r="R10" s="7" t="s">
        <v>2</v>
      </c>
      <c r="S10" s="8">
        <v>4837</v>
      </c>
      <c r="T10" s="8">
        <v>16932</v>
      </c>
      <c r="U10" s="8">
        <v>14273</v>
      </c>
      <c r="V10" s="8">
        <v>28663.742</v>
      </c>
      <c r="W10" s="9">
        <v>219586.92</v>
      </c>
      <c r="X10" s="10">
        <v>125670.15</v>
      </c>
      <c r="Y10" s="10">
        <v>93916.77000000002</v>
      </c>
      <c r="Z10" s="10">
        <v>38459.66</v>
      </c>
      <c r="AA10" s="56">
        <v>0.8429600755965037</v>
      </c>
      <c r="AB10" s="10">
        <v>2.271418615639027</v>
      </c>
    </row>
    <row r="11" spans="1:28" ht="15.75" thickBot="1">
      <c r="A11" s="11" t="s">
        <v>7</v>
      </c>
      <c r="B11" s="11" t="s">
        <v>2</v>
      </c>
      <c r="C11" s="12">
        <v>2310</v>
      </c>
      <c r="D11" s="12">
        <v>8060</v>
      </c>
      <c r="E11" s="12">
        <v>7830</v>
      </c>
      <c r="F11" s="12">
        <v>14394.07</v>
      </c>
      <c r="G11" s="13">
        <v>103513.32</v>
      </c>
      <c r="H11" s="14">
        <v>56152</v>
      </c>
      <c r="I11" s="14">
        <v>47361.32000000001</v>
      </c>
      <c r="J11" s="14">
        <v>23580.74</v>
      </c>
      <c r="K11" s="57">
        <f t="shared" si="0"/>
        <v>0.9714640198511166</v>
      </c>
      <c r="L11" s="14">
        <f t="shared" si="1"/>
        <v>2.925650124069479</v>
      </c>
      <c r="M11" s="45"/>
      <c r="Q11" s="11" t="s">
        <v>7</v>
      </c>
      <c r="R11" s="11" t="s">
        <v>2</v>
      </c>
      <c r="S11" s="12">
        <v>2393</v>
      </c>
      <c r="T11" s="12">
        <v>8649</v>
      </c>
      <c r="U11" s="12">
        <v>7956</v>
      </c>
      <c r="V11" s="12">
        <v>15378.638</v>
      </c>
      <c r="W11" s="13">
        <v>119931.3</v>
      </c>
      <c r="X11" s="14">
        <v>68589.12</v>
      </c>
      <c r="Y11" s="14">
        <v>51342.18000000001</v>
      </c>
      <c r="Z11" s="14">
        <v>22448.67</v>
      </c>
      <c r="AA11" s="57">
        <v>0.9198751300728408</v>
      </c>
      <c r="AB11" s="14">
        <v>2.595522025667707</v>
      </c>
    </row>
    <row r="12" spans="1:28" ht="15.75" thickBot="1">
      <c r="A12" s="15" t="s">
        <v>29</v>
      </c>
      <c r="B12" s="16"/>
      <c r="C12" s="17">
        <v>14748</v>
      </c>
      <c r="D12" s="17">
        <v>47465</v>
      </c>
      <c r="E12" s="17">
        <v>44146</v>
      </c>
      <c r="F12" s="17">
        <v>79961.177</v>
      </c>
      <c r="G12" s="18">
        <v>582832.29</v>
      </c>
      <c r="H12" s="19">
        <v>310348.43</v>
      </c>
      <c r="I12" s="19">
        <v>272483.86000000004</v>
      </c>
      <c r="J12" s="19">
        <v>133734.28</v>
      </c>
      <c r="K12" s="55">
        <f t="shared" si="0"/>
        <v>0.9300747919519646</v>
      </c>
      <c r="L12" s="19">
        <f t="shared" si="1"/>
        <v>2.8175346044453806</v>
      </c>
      <c r="M12" s="45"/>
      <c r="Q12" s="15" t="s">
        <v>29</v>
      </c>
      <c r="R12" s="16"/>
      <c r="S12" s="17">
        <v>14755</v>
      </c>
      <c r="T12" s="17">
        <v>47650</v>
      </c>
      <c r="U12" s="17">
        <v>40842</v>
      </c>
      <c r="V12" s="17">
        <v>80587.548</v>
      </c>
      <c r="W12" s="18">
        <v>619332.47</v>
      </c>
      <c r="X12" s="19">
        <v>349117.65</v>
      </c>
      <c r="Y12" s="19">
        <v>270214.81999999995</v>
      </c>
      <c r="Z12" s="19">
        <v>118381.77</v>
      </c>
      <c r="AA12" s="55">
        <v>0.8571248688352571</v>
      </c>
      <c r="AB12" s="19">
        <v>2.4844023084994755</v>
      </c>
    </row>
    <row r="13" spans="1:28" ht="15">
      <c r="A13" s="28" t="s">
        <v>18</v>
      </c>
      <c r="B13" s="28" t="s">
        <v>3</v>
      </c>
      <c r="C13" s="29">
        <v>102</v>
      </c>
      <c r="D13" s="29">
        <v>322</v>
      </c>
      <c r="E13" s="29">
        <v>312</v>
      </c>
      <c r="F13" s="29">
        <v>594.733</v>
      </c>
      <c r="G13" s="30">
        <v>3446.81</v>
      </c>
      <c r="H13" s="31">
        <v>1918.97</v>
      </c>
      <c r="I13" s="31">
        <v>1527.84</v>
      </c>
      <c r="J13" s="31">
        <v>747.22</v>
      </c>
      <c r="K13" s="58">
        <f t="shared" si="0"/>
        <v>0.968944099378882</v>
      </c>
      <c r="L13" s="31">
        <f t="shared" si="1"/>
        <v>2.3205590062111803</v>
      </c>
      <c r="M13" s="45"/>
      <c r="Q13" s="28" t="s">
        <v>18</v>
      </c>
      <c r="R13" s="28" t="s">
        <v>3</v>
      </c>
      <c r="S13" s="29">
        <v>115</v>
      </c>
      <c r="T13" s="29">
        <v>372</v>
      </c>
      <c r="U13" s="29">
        <v>313</v>
      </c>
      <c r="V13" s="29">
        <v>735.333</v>
      </c>
      <c r="W13" s="30">
        <v>4689.48</v>
      </c>
      <c r="X13" s="31">
        <v>2609.61</v>
      </c>
      <c r="Y13" s="31">
        <v>2079.8699999999994</v>
      </c>
      <c r="Z13" s="31">
        <v>914.32</v>
      </c>
      <c r="AA13" s="58">
        <v>0.8413978494623656</v>
      </c>
      <c r="AB13" s="31">
        <v>2.4578494623655915</v>
      </c>
    </row>
    <row r="14" spans="1:28" ht="15">
      <c r="A14" s="23" t="s">
        <v>11</v>
      </c>
      <c r="B14" s="23" t="s">
        <v>3</v>
      </c>
      <c r="C14" s="24">
        <v>633</v>
      </c>
      <c r="D14" s="24">
        <v>1219</v>
      </c>
      <c r="E14" s="24">
        <v>1078</v>
      </c>
      <c r="F14" s="24">
        <v>1748.218</v>
      </c>
      <c r="G14" s="9">
        <v>11650.72</v>
      </c>
      <c r="H14" s="25">
        <v>6667.23</v>
      </c>
      <c r="I14" s="25">
        <v>4983.49</v>
      </c>
      <c r="J14" s="25">
        <v>1997.71</v>
      </c>
      <c r="K14" s="56">
        <f t="shared" si="0"/>
        <v>0.8843314191960624</v>
      </c>
      <c r="L14" s="25">
        <f t="shared" si="1"/>
        <v>1.6388105004101723</v>
      </c>
      <c r="M14" s="45"/>
      <c r="Q14" s="23" t="s">
        <v>11</v>
      </c>
      <c r="R14" s="23" t="s">
        <v>3</v>
      </c>
      <c r="S14" s="24">
        <v>685</v>
      </c>
      <c r="T14" s="24">
        <v>1383</v>
      </c>
      <c r="U14" s="24">
        <v>1123</v>
      </c>
      <c r="V14" s="24">
        <v>2008.267</v>
      </c>
      <c r="W14" s="9">
        <v>14927.51</v>
      </c>
      <c r="X14" s="25">
        <v>8916.26</v>
      </c>
      <c r="Y14" s="25">
        <v>6011.25</v>
      </c>
      <c r="Z14" s="25">
        <v>2479.61</v>
      </c>
      <c r="AA14" s="56">
        <v>0.812002892263196</v>
      </c>
      <c r="AB14" s="25">
        <v>1.7929211858279104</v>
      </c>
    </row>
    <row r="15" spans="1:28" ht="15">
      <c r="A15" s="7" t="s">
        <v>20</v>
      </c>
      <c r="B15" s="7" t="s">
        <v>3</v>
      </c>
      <c r="C15" s="8">
        <v>299</v>
      </c>
      <c r="D15" s="8">
        <v>686</v>
      </c>
      <c r="E15" s="8">
        <v>462</v>
      </c>
      <c r="F15" s="8">
        <v>1033</v>
      </c>
      <c r="G15" s="9">
        <v>7804.96</v>
      </c>
      <c r="H15" s="10">
        <v>4152.39</v>
      </c>
      <c r="I15" s="10">
        <v>3652.5699999999997</v>
      </c>
      <c r="J15" s="10">
        <v>1651.96</v>
      </c>
      <c r="K15" s="56">
        <f t="shared" si="0"/>
        <v>0.673469387755102</v>
      </c>
      <c r="L15" s="10">
        <f t="shared" si="1"/>
        <v>2.4081049562682217</v>
      </c>
      <c r="M15" s="45"/>
      <c r="Q15" s="7" t="s">
        <v>20</v>
      </c>
      <c r="R15" s="7" t="s">
        <v>3</v>
      </c>
      <c r="S15" s="8">
        <v>313</v>
      </c>
      <c r="T15" s="8">
        <v>701</v>
      </c>
      <c r="U15" s="8">
        <v>270</v>
      </c>
      <c r="V15" s="8">
        <v>1117.071</v>
      </c>
      <c r="W15" s="9">
        <v>8150.99</v>
      </c>
      <c r="X15" s="10">
        <v>4351.08</v>
      </c>
      <c r="Y15" s="10">
        <v>3799.91</v>
      </c>
      <c r="Z15" s="10">
        <v>1578.96</v>
      </c>
      <c r="AA15" s="56">
        <v>0.38516405135520687</v>
      </c>
      <c r="AB15" s="10">
        <v>2.2524393723252496</v>
      </c>
    </row>
    <row r="16" spans="1:28" ht="15">
      <c r="A16" s="7" t="s">
        <v>21</v>
      </c>
      <c r="B16" s="7" t="s">
        <v>3</v>
      </c>
      <c r="C16" s="8">
        <v>687</v>
      </c>
      <c r="D16" s="8">
        <v>2108</v>
      </c>
      <c r="E16" s="8">
        <v>1172</v>
      </c>
      <c r="F16" s="8">
        <v>3694.666</v>
      </c>
      <c r="G16" s="9">
        <v>32905.74</v>
      </c>
      <c r="H16" s="10">
        <v>18526.58</v>
      </c>
      <c r="I16" s="10">
        <v>14379.159999999996</v>
      </c>
      <c r="J16" s="10">
        <v>7753.24</v>
      </c>
      <c r="K16" s="56">
        <f t="shared" si="0"/>
        <v>0.5559772296015181</v>
      </c>
      <c r="L16" s="10">
        <f t="shared" si="1"/>
        <v>3.678007590132827</v>
      </c>
      <c r="M16" s="45"/>
      <c r="Q16" s="7" t="s">
        <v>21</v>
      </c>
      <c r="R16" s="7" t="s">
        <v>3</v>
      </c>
      <c r="S16" s="8">
        <v>679</v>
      </c>
      <c r="T16" s="8">
        <v>2099</v>
      </c>
      <c r="U16" s="8">
        <v>1060</v>
      </c>
      <c r="V16" s="8">
        <v>3641.937</v>
      </c>
      <c r="W16" s="9">
        <v>32112.06</v>
      </c>
      <c r="X16" s="10">
        <v>18970.62</v>
      </c>
      <c r="Y16" s="10">
        <v>13141.440000000002</v>
      </c>
      <c r="Z16" s="10">
        <v>6596.28</v>
      </c>
      <c r="AA16" s="56">
        <v>0.505002382086708</v>
      </c>
      <c r="AB16" s="10">
        <v>3.1425821819914246</v>
      </c>
    </row>
    <row r="17" spans="1:28" ht="15">
      <c r="A17" s="7" t="s">
        <v>17</v>
      </c>
      <c r="B17" s="7" t="s">
        <v>3</v>
      </c>
      <c r="C17" s="8">
        <v>646</v>
      </c>
      <c r="D17" s="8">
        <v>1307</v>
      </c>
      <c r="E17" s="8">
        <v>1235</v>
      </c>
      <c r="F17" s="8">
        <v>2032</v>
      </c>
      <c r="G17" s="9">
        <v>11578.02</v>
      </c>
      <c r="H17" s="10">
        <v>5877.78</v>
      </c>
      <c r="I17" s="10">
        <v>5700.240000000001</v>
      </c>
      <c r="J17" s="10">
        <v>2539.92</v>
      </c>
      <c r="K17" s="56">
        <f t="shared" si="0"/>
        <v>0.944912012241775</v>
      </c>
      <c r="L17" s="10">
        <f t="shared" si="1"/>
        <v>1.9433205814843153</v>
      </c>
      <c r="M17" s="45"/>
      <c r="Q17" s="7" t="s">
        <v>17</v>
      </c>
      <c r="R17" s="7" t="s">
        <v>3</v>
      </c>
      <c r="S17" s="8">
        <v>772</v>
      </c>
      <c r="T17" s="8">
        <v>1555</v>
      </c>
      <c r="U17" s="8">
        <v>1438</v>
      </c>
      <c r="V17" s="8">
        <v>2378.333</v>
      </c>
      <c r="W17" s="9">
        <v>13596.07</v>
      </c>
      <c r="X17" s="10">
        <v>6824.2</v>
      </c>
      <c r="Y17" s="10">
        <v>6771.87</v>
      </c>
      <c r="Z17" s="10">
        <v>3025.98</v>
      </c>
      <c r="AA17" s="56">
        <v>0.9247588424437299</v>
      </c>
      <c r="AB17" s="10">
        <v>1.945967845659164</v>
      </c>
    </row>
    <row r="18" spans="1:28" ht="15">
      <c r="A18" s="7" t="s">
        <v>12</v>
      </c>
      <c r="B18" s="7" t="s">
        <v>3</v>
      </c>
      <c r="C18" s="8"/>
      <c r="D18" s="8">
        <v>1462</v>
      </c>
      <c r="E18" s="8">
        <v>1413</v>
      </c>
      <c r="F18" s="8">
        <v>2297.465</v>
      </c>
      <c r="G18" s="9">
        <v>15715.13</v>
      </c>
      <c r="H18" s="10">
        <v>7707.6900000000005</v>
      </c>
      <c r="I18" s="10">
        <v>8007.439999999999</v>
      </c>
      <c r="J18" s="10">
        <v>4277.49</v>
      </c>
      <c r="K18" s="56">
        <f t="shared" si="0"/>
        <v>0.966484268125855</v>
      </c>
      <c r="L18" s="10">
        <f t="shared" si="1"/>
        <v>2.9257797537619696</v>
      </c>
      <c r="M18" s="45"/>
      <c r="Q18" s="7" t="s">
        <v>12</v>
      </c>
      <c r="R18" s="7" t="s">
        <v>3</v>
      </c>
      <c r="S18" s="8">
        <v>654</v>
      </c>
      <c r="T18" s="8">
        <v>1644</v>
      </c>
      <c r="U18" s="8">
        <v>1315</v>
      </c>
      <c r="V18" s="8">
        <v>2633.339</v>
      </c>
      <c r="W18" s="9">
        <v>17168.65</v>
      </c>
      <c r="X18" s="10">
        <v>8661.31</v>
      </c>
      <c r="Y18" s="10">
        <v>8507.340000000002</v>
      </c>
      <c r="Z18" s="10">
        <v>4293.25</v>
      </c>
      <c r="AA18" s="56">
        <v>0.7998783454987834</v>
      </c>
      <c r="AB18" s="10">
        <v>2.6114659367396595</v>
      </c>
    </row>
    <row r="19" spans="1:28" ht="15">
      <c r="A19" s="7" t="s">
        <v>19</v>
      </c>
      <c r="B19" s="7" t="s">
        <v>3</v>
      </c>
      <c r="C19" s="8">
        <v>1793</v>
      </c>
      <c r="D19" s="8">
        <v>4079</v>
      </c>
      <c r="E19" s="8">
        <v>3951</v>
      </c>
      <c r="F19" s="8">
        <v>6519.8</v>
      </c>
      <c r="G19" s="9">
        <v>60836.96</v>
      </c>
      <c r="H19" s="10">
        <v>35008.49</v>
      </c>
      <c r="I19" s="10">
        <v>25828.47</v>
      </c>
      <c r="J19" s="10">
        <v>11519.29</v>
      </c>
      <c r="K19" s="56">
        <f t="shared" si="0"/>
        <v>0.9686197597450356</v>
      </c>
      <c r="L19" s="10">
        <f t="shared" si="1"/>
        <v>2.8240475606766364</v>
      </c>
      <c r="M19" s="45"/>
      <c r="Q19" s="7" t="s">
        <v>19</v>
      </c>
      <c r="R19" s="7" t="s">
        <v>3</v>
      </c>
      <c r="S19" s="8">
        <v>1773</v>
      </c>
      <c r="T19" s="8">
        <v>3951</v>
      </c>
      <c r="U19" s="8">
        <v>3121</v>
      </c>
      <c r="V19" s="8">
        <v>6278.53</v>
      </c>
      <c r="W19" s="9">
        <v>59936.63</v>
      </c>
      <c r="X19" s="10">
        <v>37164.26</v>
      </c>
      <c r="Y19" s="10">
        <v>22772.369999999995</v>
      </c>
      <c r="Z19" s="10">
        <v>7718.68</v>
      </c>
      <c r="AA19" s="56">
        <v>0.7899266008605417</v>
      </c>
      <c r="AB19" s="10">
        <v>1.9536016198430777</v>
      </c>
    </row>
    <row r="20" spans="1:28" ht="15">
      <c r="A20" s="7" t="s">
        <v>14</v>
      </c>
      <c r="B20" s="7" t="s">
        <v>3</v>
      </c>
      <c r="C20" s="8">
        <v>341</v>
      </c>
      <c r="D20" s="8">
        <v>563</v>
      </c>
      <c r="E20" s="8">
        <v>558</v>
      </c>
      <c r="F20" s="8">
        <v>937.12</v>
      </c>
      <c r="G20" s="9">
        <v>5465.15</v>
      </c>
      <c r="H20" s="10">
        <v>2687.92</v>
      </c>
      <c r="I20" s="10">
        <v>2777.2299999999996</v>
      </c>
      <c r="J20" s="10">
        <v>1460.03</v>
      </c>
      <c r="K20" s="56">
        <f t="shared" si="0"/>
        <v>0.9911190053285968</v>
      </c>
      <c r="L20" s="10">
        <f t="shared" si="1"/>
        <v>2.593303730017762</v>
      </c>
      <c r="M20" s="45"/>
      <c r="Q20" s="7" t="s">
        <v>14</v>
      </c>
      <c r="R20" s="7" t="s">
        <v>3</v>
      </c>
      <c r="S20" s="8">
        <v>416</v>
      </c>
      <c r="T20" s="8">
        <v>769</v>
      </c>
      <c r="U20" s="8">
        <v>655</v>
      </c>
      <c r="V20" s="8">
        <v>1227.03</v>
      </c>
      <c r="W20" s="9">
        <v>7935.95</v>
      </c>
      <c r="X20" s="10">
        <v>4475.91</v>
      </c>
      <c r="Y20" s="10">
        <v>3460.04</v>
      </c>
      <c r="Z20" s="10">
        <v>1558.91</v>
      </c>
      <c r="AA20" s="56">
        <v>0.8517555266579974</v>
      </c>
      <c r="AB20" s="10">
        <v>2.0271911573472043</v>
      </c>
    </row>
    <row r="21" spans="1:28" ht="15">
      <c r="A21" s="7" t="s">
        <v>15</v>
      </c>
      <c r="B21" s="7" t="s">
        <v>3</v>
      </c>
      <c r="C21" s="8">
        <v>770</v>
      </c>
      <c r="D21" s="8">
        <v>1621</v>
      </c>
      <c r="E21" s="8">
        <v>1597</v>
      </c>
      <c r="F21" s="8">
        <v>2602.107</v>
      </c>
      <c r="G21" s="9">
        <v>18867.12</v>
      </c>
      <c r="H21" s="10">
        <v>10853.89</v>
      </c>
      <c r="I21" s="10">
        <v>8013.23</v>
      </c>
      <c r="J21" s="10">
        <v>3001.89</v>
      </c>
      <c r="K21" s="56">
        <f t="shared" si="0"/>
        <v>0.9851943244910549</v>
      </c>
      <c r="L21" s="10">
        <f t="shared" si="1"/>
        <v>1.8518753855644663</v>
      </c>
      <c r="M21" s="45"/>
      <c r="Q21" s="7" t="s">
        <v>15</v>
      </c>
      <c r="R21" s="7" t="s">
        <v>3</v>
      </c>
      <c r="S21" s="8">
        <v>794</v>
      </c>
      <c r="T21" s="8">
        <v>1480</v>
      </c>
      <c r="U21" s="8">
        <v>1069</v>
      </c>
      <c r="V21" s="8">
        <v>2358.814</v>
      </c>
      <c r="W21" s="9">
        <v>18924.51</v>
      </c>
      <c r="X21" s="10">
        <v>11129.46</v>
      </c>
      <c r="Y21" s="10">
        <v>7795.049999999999</v>
      </c>
      <c r="Z21" s="10">
        <v>2755.63</v>
      </c>
      <c r="AA21" s="56">
        <v>0.7222972972972973</v>
      </c>
      <c r="AB21" s="10">
        <v>1.8619121621621622</v>
      </c>
    </row>
    <row r="22" spans="1:28" ht="15">
      <c r="A22" s="7" t="s">
        <v>13</v>
      </c>
      <c r="B22" s="7" t="s">
        <v>3</v>
      </c>
      <c r="C22" s="8"/>
      <c r="D22" s="8">
        <v>1691</v>
      </c>
      <c r="E22" s="8">
        <v>1516</v>
      </c>
      <c r="F22" s="8">
        <v>2953</v>
      </c>
      <c r="G22" s="9">
        <v>19621.02</v>
      </c>
      <c r="H22" s="10">
        <v>9757.52</v>
      </c>
      <c r="I22" s="10">
        <v>9863.5</v>
      </c>
      <c r="J22" s="10">
        <v>5106.41</v>
      </c>
      <c r="K22" s="56">
        <f t="shared" si="0"/>
        <v>0.8965109402720284</v>
      </c>
      <c r="L22" s="10">
        <f t="shared" si="1"/>
        <v>3.0197575399172085</v>
      </c>
      <c r="M22" s="45"/>
      <c r="Q22" s="7" t="s">
        <v>13</v>
      </c>
      <c r="R22" s="7" t="s">
        <v>3</v>
      </c>
      <c r="S22" s="8">
        <v>471</v>
      </c>
      <c r="T22" s="8">
        <v>1459</v>
      </c>
      <c r="U22" s="8">
        <v>1125</v>
      </c>
      <c r="V22" s="8">
        <v>2587.2</v>
      </c>
      <c r="W22" s="9">
        <v>18501.3</v>
      </c>
      <c r="X22" s="10">
        <v>9815.17</v>
      </c>
      <c r="Y22" s="10">
        <v>8686.13</v>
      </c>
      <c r="Z22" s="10">
        <v>4206.68</v>
      </c>
      <c r="AA22" s="56">
        <v>0.7710760795065114</v>
      </c>
      <c r="AB22" s="10">
        <v>2.8832625085675123</v>
      </c>
    </row>
    <row r="23" spans="1:28" ht="15">
      <c r="A23" s="7" t="s">
        <v>16</v>
      </c>
      <c r="B23" s="7" t="s">
        <v>3</v>
      </c>
      <c r="C23" s="8">
        <v>653</v>
      </c>
      <c r="D23" s="8">
        <v>1766</v>
      </c>
      <c r="E23" s="8">
        <v>1547</v>
      </c>
      <c r="F23" s="8">
        <v>2333.772</v>
      </c>
      <c r="G23" s="9">
        <v>20979.39</v>
      </c>
      <c r="H23" s="10">
        <v>10204.62</v>
      </c>
      <c r="I23" s="10">
        <v>10774.769999999999</v>
      </c>
      <c r="J23" s="10">
        <v>5724.7</v>
      </c>
      <c r="K23" s="56">
        <f t="shared" si="0"/>
        <v>0.8759909399773499</v>
      </c>
      <c r="L23" s="10">
        <f t="shared" si="1"/>
        <v>3.2416194790486976</v>
      </c>
      <c r="M23" s="45"/>
      <c r="Q23" s="7" t="s">
        <v>16</v>
      </c>
      <c r="R23" s="7" t="s">
        <v>3</v>
      </c>
      <c r="S23" s="8">
        <v>689</v>
      </c>
      <c r="T23" s="8">
        <v>1914</v>
      </c>
      <c r="U23" s="8">
        <v>938</v>
      </c>
      <c r="V23" s="8">
        <v>2548.247</v>
      </c>
      <c r="W23" s="9">
        <v>22817.69</v>
      </c>
      <c r="X23" s="10">
        <v>11177.36</v>
      </c>
      <c r="Y23" s="10">
        <v>11640.329999999998</v>
      </c>
      <c r="Z23" s="10">
        <v>6139.09</v>
      </c>
      <c r="AA23" s="56">
        <v>0.49007314524555906</v>
      </c>
      <c r="AB23" s="10">
        <v>3.2074660397074193</v>
      </c>
    </row>
    <row r="24" spans="1:28" ht="15.75" thickBot="1">
      <c r="A24" s="7" t="s">
        <v>22</v>
      </c>
      <c r="B24" s="11" t="s">
        <v>3</v>
      </c>
      <c r="C24" s="12">
        <v>916</v>
      </c>
      <c r="D24" s="12">
        <v>2066</v>
      </c>
      <c r="E24" s="12">
        <v>2008</v>
      </c>
      <c r="F24" s="12">
        <v>3387</v>
      </c>
      <c r="G24" s="13">
        <v>26212.38</v>
      </c>
      <c r="H24" s="14">
        <v>15503.73</v>
      </c>
      <c r="I24" s="14">
        <v>10708.650000000001</v>
      </c>
      <c r="J24" s="14">
        <v>4654.36</v>
      </c>
      <c r="K24" s="57">
        <f t="shared" si="0"/>
        <v>0.9719264278799613</v>
      </c>
      <c r="L24" s="14">
        <f t="shared" si="1"/>
        <v>2.2528363988383346</v>
      </c>
      <c r="M24" s="45"/>
      <c r="Q24" s="7" t="s">
        <v>22</v>
      </c>
      <c r="R24" s="11" t="s">
        <v>3</v>
      </c>
      <c r="S24" s="12">
        <v>873</v>
      </c>
      <c r="T24" s="12">
        <v>2091</v>
      </c>
      <c r="U24" s="12">
        <v>2022</v>
      </c>
      <c r="V24" s="12">
        <v>3459.571</v>
      </c>
      <c r="W24" s="13">
        <v>28470</v>
      </c>
      <c r="X24" s="14">
        <v>18196.14</v>
      </c>
      <c r="Y24" s="14">
        <v>10273.86</v>
      </c>
      <c r="Z24" s="14">
        <v>4030.54</v>
      </c>
      <c r="AA24" s="57">
        <v>0.9670014347202296</v>
      </c>
      <c r="AB24" s="14">
        <v>1.9275657580105212</v>
      </c>
    </row>
    <row r="25" spans="1:28" ht="24" customHeight="1" thickBot="1">
      <c r="A25" s="15" t="s">
        <v>31</v>
      </c>
      <c r="B25" s="16"/>
      <c r="C25" s="17">
        <v>7970</v>
      </c>
      <c r="D25" s="17">
        <v>18890</v>
      </c>
      <c r="E25" s="17">
        <v>16849</v>
      </c>
      <c r="F25" s="17">
        <v>30132.881</v>
      </c>
      <c r="G25" s="18">
        <v>235083.4</v>
      </c>
      <c r="H25" s="19">
        <v>128866.81</v>
      </c>
      <c r="I25" s="19">
        <v>106216.59</v>
      </c>
      <c r="J25" s="19">
        <v>50434.22</v>
      </c>
      <c r="K25" s="55">
        <f t="shared" si="0"/>
        <v>0.8919534145050291</v>
      </c>
      <c r="L25" s="19">
        <f t="shared" si="1"/>
        <v>2.669889888830069</v>
      </c>
      <c r="M25" s="45"/>
      <c r="Q25" s="15" t="s">
        <v>31</v>
      </c>
      <c r="R25" s="16"/>
      <c r="S25" s="17">
        <v>8207</v>
      </c>
      <c r="T25" s="17">
        <v>19418</v>
      </c>
      <c r="U25" s="17">
        <v>14449</v>
      </c>
      <c r="V25" s="17">
        <v>30973.672</v>
      </c>
      <c r="W25" s="18">
        <v>247230.84</v>
      </c>
      <c r="X25" s="19">
        <v>142291.38</v>
      </c>
      <c r="Y25" s="19">
        <v>104939.45999999999</v>
      </c>
      <c r="Z25" s="19">
        <v>45297.93</v>
      </c>
      <c r="AA25" s="55">
        <v>0.7441034092079514</v>
      </c>
      <c r="AB25" s="19">
        <v>2.3327804099289318</v>
      </c>
    </row>
    <row r="26" spans="1:28" ht="36" customHeight="1" thickBot="1">
      <c r="A26" s="15" t="s">
        <v>42</v>
      </c>
      <c r="B26" s="16"/>
      <c r="C26" s="17">
        <v>34066</v>
      </c>
      <c r="D26" s="17">
        <v>109426</v>
      </c>
      <c r="E26" s="17">
        <v>99432</v>
      </c>
      <c r="F26" s="19">
        <v>180185.625</v>
      </c>
      <c r="G26" s="19">
        <v>1318230.48</v>
      </c>
      <c r="H26" s="19">
        <v>692736.31</v>
      </c>
      <c r="I26" s="19">
        <v>625494.1699999999</v>
      </c>
      <c r="J26" s="19">
        <v>313431.86</v>
      </c>
      <c r="K26" s="55">
        <f t="shared" si="0"/>
        <v>0.9086688721144883</v>
      </c>
      <c r="L26" s="19">
        <f t="shared" si="1"/>
        <v>2.864327125180487</v>
      </c>
      <c r="M26" s="45"/>
      <c r="Q26" s="15" t="s">
        <v>42</v>
      </c>
      <c r="R26" s="16"/>
      <c r="S26" s="17">
        <v>33996</v>
      </c>
      <c r="T26" s="17">
        <v>109090</v>
      </c>
      <c r="U26" s="17">
        <v>90955</v>
      </c>
      <c r="V26" s="19">
        <v>179539.806</v>
      </c>
      <c r="W26" s="19">
        <v>1380968.86</v>
      </c>
      <c r="X26" s="19">
        <v>765951.21</v>
      </c>
      <c r="Y26" s="19">
        <v>615017.6500000001</v>
      </c>
      <c r="Z26" s="19">
        <v>276016.41</v>
      </c>
      <c r="AA26" s="55">
        <v>0.8337611146759556</v>
      </c>
      <c r="AB26" s="19">
        <v>2.530171509762581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Kerli Kaal</cp:lastModifiedBy>
  <dcterms:created xsi:type="dcterms:W3CDTF">2013-04-12T09:04:22Z</dcterms:created>
  <dcterms:modified xsi:type="dcterms:W3CDTF">2016-04-29T13:01:13Z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