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6575" activeTab="0"/>
  </bookViews>
  <sheets>
    <sheet name="ALGANDMED" sheetId="1" r:id="rId1"/>
    <sheet name="KOOND" sheetId="2" r:id="rId2"/>
    <sheet name="Sheet1" sheetId="3" state="hidden" r:id="rId3"/>
  </sheets>
  <definedNames>
    <definedName name="_1662_Valga_Kaugõppegümnaasium">'ALGANDMED'!$H$5</definedName>
    <definedName name="_xlnm._FilterDatabase" localSheetId="0" hidden="1">'ALGANDMED'!$U$1:$U$1262</definedName>
    <definedName name="_xlnm.Print_Area" localSheetId="0">'ALGANDMED'!$A$1:$M$86</definedName>
    <definedName name="_xlnm.Print_Titles" localSheetId="0">'ALGANDMED'!$A:$C,'ALGANDMED'!$1:$5</definedName>
  </definedNames>
  <calcPr fullCalcOnLoad="1"/>
</workbook>
</file>

<file path=xl/sharedStrings.xml><?xml version="1.0" encoding="utf-8"?>
<sst xmlns="http://schemas.openxmlformats.org/spreadsheetml/2006/main" count="1848" uniqueCount="873">
  <si>
    <t>1277 Kahtla Lasteaed-Põhikool</t>
  </si>
  <si>
    <t>1305 Esku-Kamari Kool</t>
  </si>
  <si>
    <t>1414 Hargla Kool</t>
  </si>
  <si>
    <t>1506 Ahtme Kool</t>
  </si>
  <si>
    <t>1517 Kohtla-Järve Ahtme Gümnaasium</t>
  </si>
  <si>
    <t>1596 Põlula Kool</t>
  </si>
  <si>
    <t>TERVISHOIUASUTUS - Lepingupartner</t>
  </si>
  <si>
    <t>50000 Osula Perearstikeskus OÜ</t>
  </si>
  <si>
    <t>50010 Loo Tervisekeskus OÜ</t>
  </si>
  <si>
    <t>50038 Türi Tervisekeskus OÜ</t>
  </si>
  <si>
    <t>50045 Rapla Perearstikeskus OÜ</t>
  </si>
  <si>
    <t>50058 Kuusalu Tervisekeskus OÜ</t>
  </si>
  <si>
    <t>50072 Keila Perearstikeskuse OÜ</t>
  </si>
  <si>
    <t>50074 Kärdla Perearstid OÜ</t>
  </si>
  <si>
    <t>50082 OÜ PA LEGA</t>
  </si>
  <si>
    <t>50091 OÜ Alatskivi Perearst</t>
  </si>
  <si>
    <t>50115 Linnamõisa Perearstikeskus OÜ</t>
  </si>
  <si>
    <t>50129 Saue Perearstkeskus OÜ</t>
  </si>
  <si>
    <t>50180 Järva-Jaani Perearstikeskus OÜ</t>
  </si>
  <si>
    <t>50185 Hiie Tiisler</t>
  </si>
  <si>
    <t>50194 Tiina Proosväli</t>
  </si>
  <si>
    <t>50219 Perearst Eve Rebane OÜ</t>
  </si>
  <si>
    <t>50229 Rimbeniece Arija</t>
  </si>
  <si>
    <t>50238 OÜ Perearst Anne Kaldoja</t>
  </si>
  <si>
    <t>50251 OÜ Maritta Loog</t>
  </si>
  <si>
    <t>50263 Vinni Tervisekeskus OÜ</t>
  </si>
  <si>
    <t>50310 AS Viljandi Tervisekeskus</t>
  </si>
  <si>
    <t>50322 Roiu Tohter Osaühing</t>
  </si>
  <si>
    <t>50329 OÜ Perearst Külli Paal</t>
  </si>
  <si>
    <t>50371 Muhu Perearstikeskus OÜ</t>
  </si>
  <si>
    <t>50433 Märjamaa Arstid OÜ</t>
  </si>
  <si>
    <t>50434 OÜ Tori Ambulatoorium</t>
  </si>
  <si>
    <t>50475 OÜ Saku Tervisekeskus</t>
  </si>
  <si>
    <t>50480 OÜ Kallaste Perearst</t>
  </si>
  <si>
    <t>60060 Jõgeva Haigla SA</t>
  </si>
  <si>
    <t>60136 LUUKAS K.K. OÜ</t>
  </si>
  <si>
    <t>60168 Põlva Haigla AS</t>
  </si>
  <si>
    <t>61310 PEREARST NADEZDA MATÕZENKO OÜ</t>
  </si>
  <si>
    <t>1544 Narva Õigeusu Humanitaarkool</t>
  </si>
  <si>
    <t>1547 Sillamäe Eesti Põhikool</t>
  </si>
  <si>
    <t>1550 Sinimäe Põhikool</t>
  </si>
  <si>
    <t>1552 Toila Gümnaasium</t>
  </si>
  <si>
    <t>1555 Albu Põhikool</t>
  </si>
  <si>
    <t>1557 Aravete Keskkool</t>
  </si>
  <si>
    <t>1558 Imavere Põhikool</t>
  </si>
  <si>
    <t>1562 Koeru Keskkool</t>
  </si>
  <si>
    <t>1564 Laupa Põhikool</t>
  </si>
  <si>
    <t>1566 Paide Gümnaasium</t>
  </si>
  <si>
    <t>1572 Roosna-Alliku Põhikool</t>
  </si>
  <si>
    <t>1577 Türi Toimetulekukool</t>
  </si>
  <si>
    <t>1579 Väätsa Põhikool</t>
  </si>
  <si>
    <t>1584 Kadrina Keskkool</t>
  </si>
  <si>
    <t>1585 Kiltsi Põhikool</t>
  </si>
  <si>
    <t>1586 Kunda Ühisgümnaasium</t>
  </si>
  <si>
    <t>1590 Lasila Põhikool</t>
  </si>
  <si>
    <t>1591 Mihkli Kool</t>
  </si>
  <si>
    <t>1594 Porkuni Kool</t>
  </si>
  <si>
    <t>1598 Rakvere Eragümnaasium</t>
  </si>
  <si>
    <t>1599 Rakvere Gümnaasium</t>
  </si>
  <si>
    <t>1602 Rakvere Põhikool</t>
  </si>
  <si>
    <t>1603 Rakvere Reaalgümnaasium</t>
  </si>
  <si>
    <t>1607 Tamsalu Gümnaasium</t>
  </si>
  <si>
    <t>1609 Tapa Gümnaasium</t>
  </si>
  <si>
    <t>1612 Uhtna Põhikool</t>
  </si>
  <si>
    <t>1613 Vaeküla Kool</t>
  </si>
  <si>
    <t>1614 Vajangu Põhikool</t>
  </si>
  <si>
    <t>1616 Veltsi Lasteaed-Algkool</t>
  </si>
  <si>
    <t>1619 Vinni-Pajusti Gümnaasium</t>
  </si>
  <si>
    <t>1620 Vohnja Lasteaed-Algkool</t>
  </si>
  <si>
    <t>1622 Väike-Maarja Gümnaasium</t>
  </si>
  <si>
    <t>1626 G. Otsa nim. Tallinna Muusikakool</t>
  </si>
  <si>
    <t>1627 Tallinna Balletikool</t>
  </si>
  <si>
    <t>1628 Tallinna Ehituskool</t>
  </si>
  <si>
    <t>1630 Tallinna Polütehnikum</t>
  </si>
  <si>
    <t>1631 Tallinna Lasnamäe Mehaanikakool</t>
  </si>
  <si>
    <t>1633 Tallinna Teeninduskool</t>
  </si>
  <si>
    <t>1634 Tallinna Tööstushariduskeskus</t>
  </si>
  <si>
    <t>1637 Pärnumaa Kutsehariduskeskus</t>
  </si>
  <si>
    <t>1639 Vana-Vigala Tehnika- ja Teeninduskool</t>
  </si>
  <si>
    <t>1640 Kuressaare Ametikool</t>
  </si>
  <si>
    <t>1641 Luua Metsanduskool</t>
  </si>
  <si>
    <t>1643 Räpina Aianduskool</t>
  </si>
  <si>
    <t>1644 H. Elleri nim. Tartu Muusikakool</t>
  </si>
  <si>
    <t>1645 Tartu Kutsehariduskeskus</t>
  </si>
  <si>
    <t>1647 Valgamaa Kutseõppekeskus</t>
  </si>
  <si>
    <t>1648 Olustvere Teenindus- ja Maamajanduskool</t>
  </si>
  <si>
    <t>1653 Võrumaa Kutsehariduskeskus</t>
  </si>
  <si>
    <t>60066 Sillamäe Haigla SA</t>
  </si>
  <si>
    <t>60167 OÜ Kesklinna Tervisekeskus</t>
  </si>
  <si>
    <t>60194 Tamsalu Perearstid OÜ</t>
  </si>
  <si>
    <t>60205 Valga Haigla AS</t>
  </si>
  <si>
    <t>60343 SA Narva Haigla</t>
  </si>
  <si>
    <t>60407 Lauter Kai OÜ</t>
  </si>
  <si>
    <t>Aruande esitamise periood</t>
  </si>
  <si>
    <t>Tervishoiuasutus</t>
  </si>
  <si>
    <t>OSA 1. Õpilaste arv</t>
  </si>
  <si>
    <t xml:space="preserve">Õpilaste arv </t>
  </si>
  <si>
    <t>I-III kl</t>
  </si>
  <si>
    <t>IV-VI kl</t>
  </si>
  <si>
    <t>I</t>
  </si>
  <si>
    <t>VII-IX kl</t>
  </si>
  <si>
    <t>X-XII kl</t>
  </si>
  <si>
    <t>OSA 2. Tervishoiutöötajad</t>
  </si>
  <si>
    <t>Õde</t>
  </si>
  <si>
    <t>Vastuvõturuumi olemasolu koolis</t>
  </si>
  <si>
    <t>Kool</t>
  </si>
  <si>
    <t>Osa 3. Tervise ja heaolu edendamine</t>
  </si>
  <si>
    <t>Kooli arengukavas tervise valdkonna kajastatus</t>
  </si>
  <si>
    <t>Ettepanekud kooli pidajale koolikeskkonna, õppekoormuse jm osas</t>
  </si>
  <si>
    <t>Tervishoiutöötaja osalemisel toimunud tervisekasvatuses osalenud õpilaste arv</t>
  </si>
  <si>
    <t>Koolitoitu söövate õpilaste arv,</t>
  </si>
  <si>
    <t>Koolitoitu söövate õpilaste arv</t>
  </si>
  <si>
    <t>Koolis tervisenõukogu olemasolu</t>
  </si>
  <si>
    <t>Osa 4. Turvalise keskkonna tagamine</t>
  </si>
  <si>
    <t>Esmaabi õpetuse saanud õpilaste arv</t>
  </si>
  <si>
    <t>Ettepanekud kooli pidajale vigastuste ennetamise jm osas</t>
  </si>
  <si>
    <t>Osa 5. Haiguste ennetamine ja õpilaste pöördumine</t>
  </si>
  <si>
    <t>Prof. läbivaatuste arv</t>
  </si>
  <si>
    <t>Õpilaste arv, kellel ei leitud prof. läbivaatuse käigus ühtegi terviseprobleemi</t>
  </si>
  <si>
    <t>Prof. läbivaadatud lastest rühihäireid esinenud õpilaste arv</t>
  </si>
  <si>
    <t>Prof läbivaadatud lastest nägemisteravuse langusega õpilaste arv</t>
  </si>
  <si>
    <t>Prof läbivaadatud lastest korrigeerimata nägemisteravuse langusega õpilaste arv</t>
  </si>
  <si>
    <t>Prof läbivaadatud lastest ülekaaluliste laste arv (vt. juhend)</t>
  </si>
  <si>
    <t>Prof läbivaadatud lastest alakaaluliste laste arv (vt. juhend)</t>
  </si>
  <si>
    <t>Prof. läbivaatuse käigus kõrgenenud vererõhuga õpilaste arv (vt. juhend)</t>
  </si>
  <si>
    <t>III</t>
  </si>
  <si>
    <t>VII</t>
  </si>
  <si>
    <t xml:space="preserve">KOOLITERVISHOIUTEENUSE ARUANNE </t>
  </si>
  <si>
    <t>Tervishoiutöötaja poolt registreeritud vigastused kehalise kasvatuse tunnis, spordipäeval</t>
  </si>
  <si>
    <t>Tervishoiutöötaja poolt registreeritud vigastused tööõpetuse- ja kodunduse tunnis</t>
  </si>
  <si>
    <t>Tervishoiutöötaja poolt registreeritud vigastused vahetunnis ja mujal kooli territooriumil</t>
  </si>
  <si>
    <t xml:space="preserve">Tervishoiutöötaja poolt registreeritud vigastused tööõpetuse- ja kodunduse tunnis </t>
  </si>
  <si>
    <t xml:space="preserve">Tervishoiutöötaja poolt registreeritud vigastused vahetunnis ja mujal kooli territooriumil </t>
  </si>
  <si>
    <t>Individuaalselt tervise kaebusega või nõustamiseks pöördunud õpilaste arv (esmased pöördumised)</t>
  </si>
  <si>
    <t>Vaktsineeritud õpilaste arv</t>
  </si>
  <si>
    <t xml:space="preserve">Individuaalselt tervise kaebusega või nõustamiseks pöördunud õpilaste arv (esmased pöördumised) </t>
  </si>
  <si>
    <t xml:space="preserve">Vaktsineeritud õpilaste arv </t>
  </si>
  <si>
    <t>KOOL</t>
  </si>
  <si>
    <t>GRUPP</t>
  </si>
  <si>
    <t>KOOLÕDE</t>
  </si>
  <si>
    <t>KOOLARST</t>
  </si>
  <si>
    <t>KL_1_3</t>
  </si>
  <si>
    <t>KL_4_6</t>
  </si>
  <si>
    <t>KL_7_9</t>
  </si>
  <si>
    <t>KL_10_12</t>
  </si>
  <si>
    <t>KL1</t>
  </si>
  <si>
    <t>KL3</t>
  </si>
  <si>
    <t>KL5</t>
  </si>
  <si>
    <t>KL7</t>
  </si>
  <si>
    <t>KL9</t>
  </si>
  <si>
    <t>KL12</t>
  </si>
  <si>
    <t>1002 Alavere Põhikool</t>
  </si>
  <si>
    <t>1004 Aruküla Põhikool</t>
  </si>
  <si>
    <t>1005 Aruküla Vaba Waldorfkool</t>
  </si>
  <si>
    <t>1008 Jüri Gümnaasium</t>
  </si>
  <si>
    <t>1021 Kose Gümnaasium</t>
  </si>
  <si>
    <t>1022 Kosejõe Kool</t>
  </si>
  <si>
    <t>1023 Kose-Uuemõisa Lasteaed-Algkool</t>
  </si>
  <si>
    <t>1026 Kuusalu Keskkool</t>
  </si>
  <si>
    <t>1033 Loo Keskkool</t>
  </si>
  <si>
    <t>1034 Maardu Gümnaasium</t>
  </si>
  <si>
    <t>1035 Maardu Põhikool</t>
  </si>
  <si>
    <t>1037 Nissi Põhikool</t>
  </si>
  <si>
    <t>1038 Oru Põhikool</t>
  </si>
  <si>
    <t>1039 Padise Põhikool</t>
  </si>
  <si>
    <t>1043 Prangli Põhikool</t>
  </si>
  <si>
    <t>1045 Raasiku Põhikool</t>
  </si>
  <si>
    <t>1046 Risti Põhikool</t>
  </si>
  <si>
    <t>1047 Ruila Põhikool</t>
  </si>
  <si>
    <t>1048 Saku Gümnaasium</t>
  </si>
  <si>
    <t>1049 Salu Kool</t>
  </si>
  <si>
    <t>1050 Saue Gümnaasium</t>
  </si>
  <si>
    <t>1051 Tabasalu Ühisgümnaasium</t>
  </si>
  <si>
    <t>1053 Vaida Põhikool</t>
  </si>
  <si>
    <t>1054 Vasalemma Põhikool</t>
  </si>
  <si>
    <t>1055 Vihasoo Lasteaed-Algkool</t>
  </si>
  <si>
    <t>1058 Ämari Põhikool</t>
  </si>
  <si>
    <t>1059 Ääsmäe Põhikool</t>
  </si>
  <si>
    <t>1061 Audentese Erakool</t>
  </si>
  <si>
    <t>1062 EBS Gümnaasium</t>
  </si>
  <si>
    <t>1064 Ehte Humanitaargümnaasium</t>
  </si>
  <si>
    <t>1066 Gustav Adolfi Gümnaasium</t>
  </si>
  <si>
    <t>1068 Haabersti Vene Gümnaasium</t>
  </si>
  <si>
    <t>1069 Jakob Westholmi Gümnaasium</t>
  </si>
  <si>
    <t>1070 Kadrioru Saksa Gümnaasium</t>
  </si>
  <si>
    <t>ALGUS</t>
  </si>
  <si>
    <t>LÕPP</t>
  </si>
  <si>
    <t>Perioodi algus</t>
  </si>
  <si>
    <t>Perioodi lõpp</t>
  </si>
  <si>
    <t>60467 Sindi Tervisekeskus OÜ</t>
  </si>
  <si>
    <t>60497 Vann Marje perearst OÜ</t>
  </si>
  <si>
    <t>60583 OÜ Surju Tervisekeskus</t>
  </si>
  <si>
    <t>60642 OÜ Tõrva Tervisekeskus</t>
  </si>
  <si>
    <t>61205 SA Ida-Viru Keskhaigla</t>
  </si>
  <si>
    <t>61231 Corrigo OÜ</t>
  </si>
  <si>
    <t>61288 OÜ Muuga Perearstikeskus</t>
  </si>
  <si>
    <t>61296 PEREARST PROOVEL OÜ</t>
  </si>
  <si>
    <t>kool 1</t>
  </si>
  <si>
    <t>kool 2</t>
  </si>
  <si>
    <t>kool 3</t>
  </si>
  <si>
    <t>kool 4</t>
  </si>
  <si>
    <t>kool 5</t>
  </si>
  <si>
    <t>kool 6</t>
  </si>
  <si>
    <t>kool 7</t>
  </si>
  <si>
    <t>kool 8</t>
  </si>
  <si>
    <t>kool 9</t>
  </si>
  <si>
    <t>kool 10</t>
  </si>
  <si>
    <t>Õppeasutus   -&gt;</t>
  </si>
  <si>
    <t>&lt;- valik</t>
  </si>
  <si>
    <t xml:space="preserve">õde / arst /  vanusegrupp / klassid / kool tervikuna </t>
  </si>
  <si>
    <t>Valdkond</t>
  </si>
  <si>
    <t>Ametikohti</t>
  </si>
  <si>
    <t>Töötundide arv nädalas</t>
  </si>
  <si>
    <t>Vastuvõtu aeg, tunde nädalas</t>
  </si>
  <si>
    <t>1071 Kalamaja Põhikool</t>
  </si>
  <si>
    <t>1074 Lasnamäe Gümnaasium</t>
  </si>
  <si>
    <t>1076 Lasnamäe Vene Gümnaasium</t>
  </si>
  <si>
    <t>1080 Nõmme Erakool</t>
  </si>
  <si>
    <t>1081 Pelgulinna Gümnaasium</t>
  </si>
  <si>
    <t>1083 Pirita Majandusgümnaasium</t>
  </si>
  <si>
    <t>1084 Ristiku Põhikool</t>
  </si>
  <si>
    <t>1085 Rocca al Mare Kool</t>
  </si>
  <si>
    <t>1088 Tallinna 21. Kool</t>
  </si>
  <si>
    <t>1089 Tallinna 32. Keskkool</t>
  </si>
  <si>
    <t>1091 Tallinna 53. Keskkool</t>
  </si>
  <si>
    <t>1093 Tallinna ARTE Gümnaasium</t>
  </si>
  <si>
    <t>1097 Tallinna Humanitaargümnaasium</t>
  </si>
  <si>
    <t>1098 Tallinna Inglise Kolledz</t>
  </si>
  <si>
    <t>1100 Tallinna Juudi Kool</t>
  </si>
  <si>
    <t>1101 Tallinna Järveotsa Gümnaasium</t>
  </si>
  <si>
    <t>1104 Tallinna Kesklinna Vene Gümnaasium</t>
  </si>
  <si>
    <t>1105 Tallinna Kivimäe Põhikool</t>
  </si>
  <si>
    <t>1106 Tallinna Konstantin Pätsi Vabaõhukool</t>
  </si>
  <si>
    <t>1108 Tallinna Kunstigümnaasium</t>
  </si>
  <si>
    <t>1109 Tallinna Kuristiku Gümnaasium</t>
  </si>
  <si>
    <t>1111 Tallinna Laagna Gümnaasium</t>
  </si>
  <si>
    <t>1114 Tallinna Lilleküla Gümnaasium</t>
  </si>
  <si>
    <t>1115 Tallinna Linnamäe Vene Lütseum</t>
  </si>
  <si>
    <t>1116 Tallinna Läänemere Gümnaasium</t>
  </si>
  <si>
    <t>1119 Tallinna Mustamäe Gümnaasium</t>
  </si>
  <si>
    <t>1120 Tallinna Mustamäe Humanitaargümnaasium</t>
  </si>
  <si>
    <t>1123 Tallinna Mustamäe Reaalgümnaasium</t>
  </si>
  <si>
    <t>1125 Tallinna Mustjõe Gümnaasium</t>
  </si>
  <si>
    <t>1126 Tallinna Muusikakeskkool</t>
  </si>
  <si>
    <t>1127 Tallinna Nõmme Gümnaasium</t>
  </si>
  <si>
    <t>1128 Tallinna Nõmme Põhikool</t>
  </si>
  <si>
    <t>1129 Tallinna Pae Gümnaasium</t>
  </si>
  <si>
    <t>1132 Tallinna Prantsuse Lütseum</t>
  </si>
  <si>
    <t>1133 Tallinna Pääsküla Gümnaasium</t>
  </si>
  <si>
    <t>1134 Tallinna Rahumäe Põhikool</t>
  </si>
  <si>
    <t>1135 Tallinna Reaalkool</t>
  </si>
  <si>
    <t>1136 Tallinna Saksa Gümnaasium</t>
  </si>
  <si>
    <t>1138 Tallinna Tehnikagümnaasium</t>
  </si>
  <si>
    <t>1140 Tallinna Tõnismäe Reaalkool</t>
  </si>
  <si>
    <t>1141 Tallinna Vaba Waldorfkool</t>
  </si>
  <si>
    <t>1147 Tallinna Õismäe Vene Lütseum</t>
  </si>
  <si>
    <t>1148 Tallinna Ühisgümnaasium</t>
  </si>
  <si>
    <t>1156 Emmaste Põhikool</t>
  </si>
  <si>
    <t>1160 Lauka Põhikool</t>
  </si>
  <si>
    <t>1161 Palade Põhikool</t>
  </si>
  <si>
    <t>1165 Haapsalu Linna Algkool</t>
  </si>
  <si>
    <t>1170 Kullamaa Keskkool</t>
  </si>
  <si>
    <t>1171 Kõmsi Lasteaed-algkool</t>
  </si>
  <si>
    <t>1172 Lihula Gümnaasium</t>
  </si>
  <si>
    <t>1173 Martna Põhikool</t>
  </si>
  <si>
    <t>1174 Metsküla Algkool</t>
  </si>
  <si>
    <t>1175 Noarootsi Gümnaasium</t>
  </si>
  <si>
    <t>1176 Noarootsi Kool</t>
  </si>
  <si>
    <t>1178 Oru Kool</t>
  </si>
  <si>
    <t>1180 Palivere Põhikool</t>
  </si>
  <si>
    <t>1181 Ridala Põhikool</t>
  </si>
  <si>
    <t>1193 Häädemeeste Keskkool</t>
  </si>
  <si>
    <t>1194 Juurikaru Põhikool</t>
  </si>
  <si>
    <t>1200 Kilingi-Nõmme Gümnaasium</t>
  </si>
  <si>
    <t>1203 Libatse Lasteaed-Algkool</t>
  </si>
  <si>
    <t>1208 Paikuse Põhikool</t>
  </si>
  <si>
    <t>1211 Pärnu Koidula Gümnaasium</t>
  </si>
  <si>
    <t>1212 Pärnu Kuninga Tänava Põhikool</t>
  </si>
  <si>
    <t>1215 Pärnu Rääma Põhikool</t>
  </si>
  <si>
    <t>1217 Pärnu Sütevaka Humanitaargümnaasium</t>
  </si>
  <si>
    <t>1218 Pärnu Toimetulekukool</t>
  </si>
  <si>
    <t>1219 Pärnu Vanalinna Põhikool</t>
  </si>
  <si>
    <t>1222 Pärnu Ühisgümnaasium</t>
  </si>
  <si>
    <t>1225 Sauga Põhikool</t>
  </si>
  <si>
    <t>1228 Sindi Gümnaasium</t>
  </si>
  <si>
    <t>1230 Surju Põhikool</t>
  </si>
  <si>
    <t>1232 Tahkuranna Lasteaed-Algkool</t>
  </si>
  <si>
    <t>1236 Tori Põhikool</t>
  </si>
  <si>
    <t>1237 Tõstamaa Keskkool</t>
  </si>
  <si>
    <t>1238 Uulu Põhikool</t>
  </si>
  <si>
    <t>1239 Vahenurme Lasteaed-Algkool</t>
  </si>
  <si>
    <t>1243 Vändra Gümnaasium</t>
  </si>
  <si>
    <t>1246 Eidapere Kool</t>
  </si>
  <si>
    <t>1247 Hagudi Põhikool</t>
  </si>
  <si>
    <t>1254 Kaiu Põhikool</t>
  </si>
  <si>
    <t>1255 Kehtna Põhikool</t>
  </si>
  <si>
    <t>1256 Kivi-Vigala Põhikool</t>
  </si>
  <si>
    <t>1258 Kohila Gümnaasium</t>
  </si>
  <si>
    <t>1260 Käru Põhikool</t>
  </si>
  <si>
    <t>1263 Märjamaa Gümnaasium</t>
  </si>
  <si>
    <t>1264 Raikküla Kool</t>
  </si>
  <si>
    <t>1269 Valgu Põhikool</t>
  </si>
  <si>
    <t>1270 Valtu Põhikool</t>
  </si>
  <si>
    <t>1271 Vana-Vigala Põhikool</t>
  </si>
  <si>
    <t>1273 Aste Põhikool</t>
  </si>
  <si>
    <t>1278 Kallemäe Kool</t>
  </si>
  <si>
    <t>1280 Kuressaare Gümnaasium</t>
  </si>
  <si>
    <t>1282 Kuressaare Vanalinna Kool</t>
  </si>
  <si>
    <t>1283 Kärla Põhikool</t>
  </si>
  <si>
    <t>1284 Leisi Keskkool</t>
  </si>
  <si>
    <t>1285 Lümanda Põhikool</t>
  </si>
  <si>
    <t>1287 Muhu Põhikool</t>
  </si>
  <si>
    <t>1289 Orissaare Gümnaasium</t>
  </si>
  <si>
    <t>1294 Ruhnu Põhikool</t>
  </si>
  <si>
    <t>1295 Saaremaa Ühisgümnaasium</t>
  </si>
  <si>
    <t>1296 Salme Põhikool</t>
  </si>
  <si>
    <t>1299 Tornimäe Põhikool</t>
  </si>
  <si>
    <t>1300 Valjala Põhikool</t>
  </si>
  <si>
    <t>1302 Adavere Põhikool</t>
  </si>
  <si>
    <t>1303 Aidu Lasteaed-Algkool</t>
  </si>
  <si>
    <t>1304 C.R.Jakobsoni nim. Torma Põhikool</t>
  </si>
  <si>
    <t>1311 Kiigemetsa Kool</t>
  </si>
  <si>
    <t>1312 Kuremaa Lasteaed-Algkool</t>
  </si>
  <si>
    <t>1315 Lustivere Põhikool</t>
  </si>
  <si>
    <t>1319 Oskar Lutsu Palamuse Gümnaasium</t>
  </si>
  <si>
    <t>1320 Pisisaare Algkool</t>
  </si>
  <si>
    <t>1322 Põltsamaa Ühisgümnaasium</t>
  </si>
  <si>
    <t>1325 Siimusti Lasteaed-Algkool</t>
  </si>
  <si>
    <t>1329 Voore Põhikool</t>
  </si>
  <si>
    <t>1333 Kanepi Gümnaasium</t>
  </si>
  <si>
    <t>1334 Kauksi Põhikool</t>
  </si>
  <si>
    <t>1335 Krootuse Põhikool</t>
  </si>
  <si>
    <t>1347 Roosi Kool</t>
  </si>
  <si>
    <t>1348 Ruusa Põhikool</t>
  </si>
  <si>
    <t>1349 Räpina Ühisgümnaasium</t>
  </si>
  <si>
    <t>1351 Saverna Põhikool</t>
  </si>
  <si>
    <t>1352 Tilsi Põhikool</t>
  </si>
  <si>
    <t>1355 Vastse-Kuuste Kool</t>
  </si>
  <si>
    <t>1356 Viluste Põhikool</t>
  </si>
  <si>
    <t>1357 Värska Gümnaasium</t>
  </si>
  <si>
    <t>1358 Hugo Treffneri Gümnaasium</t>
  </si>
  <si>
    <t>1359 Miina Härma Gümnaasium</t>
  </si>
  <si>
    <t>1360 Tartu Annelinna Gümnaasium</t>
  </si>
  <si>
    <t>1364 Tartu Emajõe Kool</t>
  </si>
  <si>
    <t>1366 Tartu Herbert Masingu Kool</t>
  </si>
  <si>
    <t>1367 Tartu Hiie Kool</t>
  </si>
  <si>
    <t>1370 Tartu Kesklinna Kool</t>
  </si>
  <si>
    <t>1373 Tartu Kroonuaia Kool</t>
  </si>
  <si>
    <t>1375 Tartu Maarja Kool</t>
  </si>
  <si>
    <t>1381 Tartu Waldorfgümnaasium</t>
  </si>
  <si>
    <t>1382 Tartu Veeriku Kool</t>
  </si>
  <si>
    <t>1383 Elva Gümnaasium</t>
  </si>
  <si>
    <t>1385 Ilmatsalu Põhikool</t>
  </si>
  <si>
    <t>1391 Kavastu Algkool-Lasteaed</t>
  </si>
  <si>
    <t>1395 Kõrveküla Põhikool</t>
  </si>
  <si>
    <t>1396 Laeva Põhikool</t>
  </si>
  <si>
    <t>1397 Luunja Keskkool</t>
  </si>
  <si>
    <t>1398 Lähte Ühisgümnaasium</t>
  </si>
  <si>
    <t>1399 Mehikoorma Põhikool</t>
  </si>
  <si>
    <t>1400 Melliste Algkool-Lasteaed</t>
  </si>
  <si>
    <t>1401 Nõo Põhikool</t>
  </si>
  <si>
    <t>1402 Nõo Reaalgümnaasium</t>
  </si>
  <si>
    <t>1405 Rõngu Keskkool</t>
  </si>
  <si>
    <t>1407 Unipiha Algkool</t>
  </si>
  <si>
    <t>1409 Vara Põhikool</t>
  </si>
  <si>
    <t>1410 Võnnu Keskkool</t>
  </si>
  <si>
    <t>1411 Ülenurme Gümnaasium</t>
  </si>
  <si>
    <t>1412 Aakre Lasteaed-Algkool</t>
  </si>
  <si>
    <t>1413 Ala Põhikool</t>
  </si>
  <si>
    <t>1416 Hummuli Põhikool</t>
  </si>
  <si>
    <t>1418 Keeni Põhikool</t>
  </si>
  <si>
    <t>1421 Lüllemäe Põhikool</t>
  </si>
  <si>
    <t>1422 Otepää Gümnaasium</t>
  </si>
  <si>
    <t>1423 Palupera Põhikool</t>
  </si>
  <si>
    <t>1425 Puka Keskkool</t>
  </si>
  <si>
    <t>1427 Riidaja Põhikool</t>
  </si>
  <si>
    <t>1428 Ritsu Lasteaed-Algkool</t>
  </si>
  <si>
    <t>1430 Tõrva Gümnaasium</t>
  </si>
  <si>
    <t>1431 Valga Gümnaasium</t>
  </si>
  <si>
    <t>1433 Valga Põhikool</t>
  </si>
  <si>
    <t>1435 Õru Lasteaed-Algkool</t>
  </si>
  <si>
    <t>1436 Abja Gümnaasium</t>
  </si>
  <si>
    <t>1438 Halliste Põhikool</t>
  </si>
  <si>
    <t>1440 Kalmetu Põhikool</t>
  </si>
  <si>
    <t>1445 Kolga-Jaani Põhikool</t>
  </si>
  <si>
    <t>1447 Kõpu Põhikool</t>
  </si>
  <si>
    <t>1450 Leie Põhikool</t>
  </si>
  <si>
    <t>1454 Olustvere Põhikool</t>
  </si>
  <si>
    <t>1465 Tarvastu Gümnaasium</t>
  </si>
  <si>
    <t>1472 Viljandi Vaba Waldorfkool</t>
  </si>
  <si>
    <t>1477 Ämmuste Kool</t>
  </si>
  <si>
    <t>1478 Antsla Gümnaasium</t>
  </si>
  <si>
    <t>1482 Kääpa Põhikool</t>
  </si>
  <si>
    <t>1489 Osula Põhikool</t>
  </si>
  <si>
    <t>1490 Parksepa Keskkool</t>
  </si>
  <si>
    <t>1492 Puiga Põhikool</t>
  </si>
  <si>
    <t>1493 Rõuge Põhikool</t>
  </si>
  <si>
    <t>1495 Urvaste Kool</t>
  </si>
  <si>
    <t>1497 Vastseliina Gümnaasium</t>
  </si>
  <si>
    <t>1501 Võru Järve kool</t>
  </si>
  <si>
    <t>1509 Iisaku Gümnaasium</t>
  </si>
  <si>
    <t>1513 Kiviõli 1. Keskkool</t>
  </si>
  <si>
    <t>1519 Kohtla-Järve Järve Gümnaasium</t>
  </si>
  <si>
    <t>1520 Kohtla-Järve Järve Vene Gümnaasium</t>
  </si>
  <si>
    <t>1530 Mäetaguse Põhikool</t>
  </si>
  <si>
    <t>1532 Narva Eesti Gümnaasium</t>
  </si>
  <si>
    <t>1536 Narva Kesklinna Gümnaasium</t>
  </si>
  <si>
    <t>1537 Narva Kreenholmi Gümnaasium</t>
  </si>
  <si>
    <t>1538 Narva Paju Kool</t>
  </si>
  <si>
    <t>1541 Narva Pähklimäe Gümnaasium</t>
  </si>
  <si>
    <t>1542 Narva Soldino Gümnaasium</t>
  </si>
  <si>
    <t>1543 Narva Vanalinna Riigikool</t>
  </si>
  <si>
    <t>TODE</t>
  </si>
  <si>
    <t>VGR1012</t>
  </si>
  <si>
    <t>VGR13</t>
  </si>
  <si>
    <t>VGR46</t>
  </si>
  <si>
    <t>VGR79</t>
  </si>
  <si>
    <t>K4</t>
  </si>
  <si>
    <t>EHK</t>
  </si>
  <si>
    <t>60421 OÜ Perekeskus</t>
  </si>
  <si>
    <t>50043 OÜ Tartu Kesklinna Perearstikeskus</t>
  </si>
  <si>
    <t>1067 MTÜ Kool 21 sajandil Haabersti Vene Eragümnaasium</t>
  </si>
  <si>
    <t>61450 OÜ Tugikoda</t>
  </si>
  <si>
    <t>50351 OÜ Perearst Marika Teder</t>
  </si>
  <si>
    <t>61400 OÜ Perearst Nadežda Hovanskaja</t>
  </si>
  <si>
    <t>50530 OÜ Perearst Viivika Allas</t>
  </si>
  <si>
    <t>61340 SA Tallinna Koolitervishoid</t>
  </si>
  <si>
    <t>1010 Kallavere Keskkool</t>
  </si>
  <si>
    <t>61497 SA Põltsamaa Tervis</t>
  </si>
  <si>
    <t>1664 Laagri Kool</t>
  </si>
  <si>
    <t xml:space="preserve">Muud kergemad vigastused </t>
  </si>
  <si>
    <t>Õpilaste arv, kellele oli näidustatud profülaktiline läbivaatus</t>
  </si>
  <si>
    <t>Interneti püsiühendusega arvuti kasutamise võimalus vastuvõturuumis</t>
  </si>
  <si>
    <t>50080 Narva Perearstikeskus OÜ</t>
  </si>
  <si>
    <t>50299 OÜ SHM Medicor</t>
  </si>
  <si>
    <t>50568 OÜ Terviseagentuur</t>
  </si>
  <si>
    <t>1474 Viljandi Kaare Kool</t>
  </si>
  <si>
    <t>Teenuse osutaja registrikood 1</t>
  </si>
  <si>
    <t>Teenuse osutaja registrikood 2</t>
  </si>
  <si>
    <t>TODE2</t>
  </si>
  <si>
    <t>50579 OÜ Perearst Monika Hõim</t>
  </si>
  <si>
    <t>60170 AS Rakvere Haigla</t>
  </si>
  <si>
    <t>1666 Tartu Kunstikool</t>
  </si>
  <si>
    <t>50119 Tapa Perearstikeskus</t>
  </si>
  <si>
    <t>1149 Tallinna Kristiine Gümnaasium</t>
  </si>
  <si>
    <t>1581 Sõmeru Põhikool</t>
  </si>
  <si>
    <t>61416 Sõmeru Perearst OÜ</t>
  </si>
  <si>
    <t>60160 Otepää Tervisekeskus SA</t>
  </si>
  <si>
    <t>1110 Tallinna Heleni Kool</t>
  </si>
  <si>
    <t>1079 Merivälja Kool</t>
  </si>
  <si>
    <t>1189 Vormsi Lasteaed-Põhikool</t>
  </si>
  <si>
    <t>1199 Kihnu Kool</t>
  </si>
  <si>
    <t>1636 Haapsalu Kutseharduskeskus</t>
  </si>
  <si>
    <t>1671 Sakala Eragümnaasium</t>
  </si>
  <si>
    <t>61505 Malle Koppa Perearst OÜ</t>
  </si>
  <si>
    <t>50588 Tiiu-Mall Lutsar OÜ</t>
  </si>
  <si>
    <t>50561 OÜ Laadi ja Kõrgesaar</t>
  </si>
  <si>
    <t>50678 OÜ Perearst Viida Kordamaa</t>
  </si>
  <si>
    <t xml:space="preserve">50681 Perearst Ülle Lomp OÜ </t>
  </si>
  <si>
    <t>Esmaabi õpetuse saanud õpilaste arv kokku</t>
  </si>
  <si>
    <t xml:space="preserve">Esmaabi õpetuse saanud õpilaste arv </t>
  </si>
  <si>
    <t>XI</t>
  </si>
  <si>
    <t>Osa 6. Profülaktiliste läbivaatuste tulemused</t>
  </si>
  <si>
    <t>KL11</t>
  </si>
  <si>
    <t>0FISCYEAR (aasta)</t>
  </si>
  <si>
    <t>0HALFYEAR (1-sügisene poolaasta, 2- kevadine  poolaasta)</t>
  </si>
  <si>
    <t>0VENDOR (raviasutuse kood)</t>
  </si>
  <si>
    <t>0COSTCENTER (201-Harju piirkond, 205-Pärnu Piirkond, 206- Viru piirkond, 209-Tartu piirkond)</t>
  </si>
  <si>
    <t>K_KOOL (kooli kood)</t>
  </si>
  <si>
    <t>K_GRUPP (andmete kodeerimise grupp</t>
  </si>
  <si>
    <t>K_OPIL (õpilaste arv)</t>
  </si>
  <si>
    <t>K_AMET1 (õe või arsti ametikoha maht)</t>
  </si>
  <si>
    <t>K_AMET2 ( õe või arsti töötundide maht)</t>
  </si>
  <si>
    <t>K_AMET3 (õe või arsti vastuvõtutundide arv)</t>
  </si>
  <si>
    <t>K_AMET6 (vastuvõturuumi olemasolu koolis)</t>
  </si>
  <si>
    <t>K_TERV1( Kooli arengukavas tervise valdkonna kajastatus)</t>
  </si>
  <si>
    <t>K_TERV2( Ettepanekud kooli pidajale koolikeskkonna, õppekoormuse jm osas)</t>
  </si>
  <si>
    <t>K_TERV3 (Tervishoiutöötaja osalemisel toimunud tervisekasvatuses osalenud õpilaste arv)</t>
  </si>
  <si>
    <t>K_TOIT ( Koolitoitu söövate õpilaste arv)</t>
  </si>
  <si>
    <t>K_TERV4 (Koolis tervisenõukogu olemasolu)</t>
  </si>
  <si>
    <t>K_VIGABI (Esmaabi õpetuse saanud õpilaste arv)</t>
  </si>
  <si>
    <t>K_VIG1 (Tervishoiutöötaja poolt registreeritud vigastused kehalise kasvatuse tunnis, spordipäeval)</t>
  </si>
  <si>
    <t>K_VIG2 (Tervishoiutöötaja poolt registreeritud vigastused tööõpetuse- ja kodunduse tunnis)</t>
  </si>
  <si>
    <t>K_VIG3 ( Tervishoiutöötaja poolt registreeritud vigastused vahetunnis ja mujal kooli territooriumil)</t>
  </si>
  <si>
    <t>K_VIGET (Ettepanekud kooli pidajale vigastuste ennetamise jm osas)</t>
  </si>
  <si>
    <t>K_ENNET1 (Individuaalselt tervise kaebusega või nõustamiseks pöördunud õpilaste arv (esmased pöördumised)</t>
  </si>
  <si>
    <t>K_ENNET2 (Vaktsineeritud õpilaste arv)</t>
  </si>
  <si>
    <t>K_PROF0 (Prof. läbivaatuste arv)</t>
  </si>
  <si>
    <t>K_PROF1 (Õpilaste arv, kellel ei leitud prof. läbivaatuse käigus ühtegi terviseprobleemi)</t>
  </si>
  <si>
    <t>K_PROF2 ( Prof. läbivaadatud lastest rühihäireid esinenud õpilaste arv)</t>
  </si>
  <si>
    <t>K_PROF3 (Prof läbivaadatud lastest nägemisteravuse langusega õpilaste arv)</t>
  </si>
  <si>
    <t>K_PROF4 ( Prof läbivaadatud lastest korrigeerimata nägemisteravuse langusega õpilaste arv)</t>
  </si>
  <si>
    <t>K_PROF5 (Prof läbivaadatud lastest ülekaaluliste laste arv (vt. juhend)</t>
  </si>
  <si>
    <t>K_PROF6 ( Prof läbivaadatud lastest alakaaluliste laste arv (vt. juhend)</t>
  </si>
  <si>
    <t>K_PROF7 (Prof. läbivaatuse käigus kõrgenenud vererõhuga õpilaste arv (vt. juhend)</t>
  </si>
  <si>
    <t>K_PROF8 (Õpilaste arv, kellele oli näidustatud profülaktiline läbivaatus)</t>
  </si>
  <si>
    <t>0BP_ID_NUM ( Teenuse osutaja registrikood 1)</t>
  </si>
  <si>
    <t>K_INTERNT (Interneti püsiühendusega arvuti kasutamise võimalus vastuvõturuumis)</t>
  </si>
  <si>
    <t>K_VIGMUU (Muud kergemad vigastused)</t>
  </si>
  <si>
    <t>VGR_ESMA2 (Esmaabi õpetuse saanud õpilaste arv )</t>
  </si>
  <si>
    <t>1384 Kambja Põhikool</t>
  </si>
  <si>
    <t>1390 Kammeri Kool</t>
  </si>
  <si>
    <t>1011 Kehra Gümnaasium</t>
  </si>
  <si>
    <t>1012 Keila Kool</t>
  </si>
  <si>
    <t>1013 Keila Ühisgümnaasium</t>
  </si>
  <si>
    <t>1003 Ardu Kool</t>
  </si>
  <si>
    <t>1508 Avinurme Gümnaasium</t>
  </si>
  <si>
    <t>1439 Holstre Kool</t>
  </si>
  <si>
    <t>1559 Jäneda Kool</t>
  </si>
  <si>
    <t>1560 Järva-Jaani Gümnaasium</t>
  </si>
  <si>
    <t>1018 Kiili Gümnaasium</t>
  </si>
  <si>
    <t>1481 Kuldre Kool</t>
  </si>
  <si>
    <t>1025 Kurtna Kool</t>
  </si>
  <si>
    <t>1449 Lahmuse Kool</t>
  </si>
  <si>
    <t>1565 Lehtse Kool</t>
  </si>
  <si>
    <t>1204 Lindi Lasteaed-algkool</t>
  </si>
  <si>
    <t>1527 Lohusuu Kool</t>
  </si>
  <si>
    <t>1031 Loksa Gümnaasium</t>
  </si>
  <si>
    <t>1485 Meremäe Kool</t>
  </si>
  <si>
    <t>1207 Metsapoole Põhikool</t>
  </si>
  <si>
    <t>1288 Mustjala Lasteaed-Põhikool</t>
  </si>
  <si>
    <t>1452 Mõisaküla Kool</t>
  </si>
  <si>
    <t>1487 Mõniste Kool</t>
  </si>
  <si>
    <t>1531 Narva 6. Kool</t>
  </si>
  <si>
    <t>1455 Paistu Kool</t>
  </si>
  <si>
    <t>1044 Püünsi Kool</t>
  </si>
  <si>
    <t>1660 Rakvere Ametikool</t>
  </si>
  <si>
    <t>1461 Saarepeedi Kool</t>
  </si>
  <si>
    <t>1406 Sillaotsa Kool</t>
  </si>
  <si>
    <t>1606 Simuna Kool</t>
  </si>
  <si>
    <t>1665 Tallinna Kopli Ametikool</t>
  </si>
  <si>
    <t>1363 Tartu Kristlik Põhikool</t>
  </si>
  <si>
    <t>1186 Uuemõisa Lasteaed-Algkool</t>
  </si>
  <si>
    <t>1328 Vaimastvere Kool</t>
  </si>
  <si>
    <t>1432 Valga Jaanikese Kool</t>
  </si>
  <si>
    <t>1272 Varbola Lasteaed-Algkool</t>
  </si>
  <si>
    <t>1188 Virtsu Kool</t>
  </si>
  <si>
    <t>1442 August Kitzbergi nimeline Gümnaasium</t>
  </si>
  <si>
    <t>1518 Erakool Intellekt</t>
  </si>
  <si>
    <t>1674 Eurogümnaasium</t>
  </si>
  <si>
    <t>1679 Jaagu Lasteaed- Põhikool</t>
  </si>
  <si>
    <t>1678 Hilariuse Kool</t>
  </si>
  <si>
    <t>1659 Järvamaa Kutsehariduskeskus</t>
  </si>
  <si>
    <t>1680 Kajamaa Kool</t>
  </si>
  <si>
    <t>1681 Laulasmaa Kool</t>
  </si>
  <si>
    <t>1687 Tartu Rahvusvaheline Kool</t>
  </si>
  <si>
    <t>1688 Tallinna Soome Kool</t>
  </si>
  <si>
    <t>1686 Eesti Rahvusvaheline Kool</t>
  </si>
  <si>
    <t>1677 Hiiumaa Ametikool</t>
  </si>
  <si>
    <t>1143 Vanalinna Hariduskolleegium</t>
  </si>
  <si>
    <t xml:space="preserve">50656 Diana Kirss </t>
  </si>
  <si>
    <t xml:space="preserve">50575 OÜ Perearst Valentina Kesper </t>
  </si>
  <si>
    <t xml:space="preserve">50600 Perearst Külliki Tikker </t>
  </si>
  <si>
    <t>50610 Torma Ambulatoorium OÜ</t>
  </si>
  <si>
    <t xml:space="preserve">50540 OÜ Perearst Helgi Luik </t>
  </si>
  <si>
    <t xml:space="preserve">50699 Rannu Perearstikeskus OÜ </t>
  </si>
  <si>
    <t>1690 Audentese Spordigümnaasium</t>
  </si>
  <si>
    <t>50694 Kiili Perearstikeskus OÜ</t>
  </si>
  <si>
    <t>50646 Perearst Tatjana Lelov OÜ</t>
  </si>
  <si>
    <t>50686 Kõue Perearstikeskus OÜ</t>
  </si>
  <si>
    <t>61477 Raviteenused Szirko OÜ</t>
  </si>
  <si>
    <t>50114 Medicum Perearstikeskus AS</t>
  </si>
  <si>
    <t>60280 Tervis.E.Ke OÜ</t>
  </si>
  <si>
    <t>1460 Heimtali Põhikool</t>
  </si>
  <si>
    <t>1692 Tartu Jaan Poska Gümnaasium</t>
  </si>
  <si>
    <t>61809 Tervise Teenus OÜ</t>
  </si>
  <si>
    <t>1546 Sillamäe Gümnaasium</t>
  </si>
  <si>
    <t>1698 Tallinna Toomkool</t>
  </si>
  <si>
    <t>1291 Pihtla Kool</t>
  </si>
  <si>
    <t>1036 Neeme Kool</t>
  </si>
  <si>
    <t>1024 Kostivere Kool</t>
  </si>
  <si>
    <t>1087 Tallinna Tondi Põhikool</t>
  </si>
  <si>
    <t>1437 Viljandi Jakobsoni kool</t>
  </si>
  <si>
    <t>1471 Viljandi Paalalinna Kool</t>
  </si>
  <si>
    <t>1470 Viljandi Kesklinna Kool</t>
  </si>
  <si>
    <t>1006 Harkujärve Põhikool</t>
  </si>
  <si>
    <t>1162 Suuremõisa lasteaed-Põhikool</t>
  </si>
  <si>
    <t>1529 Maidla Kool</t>
  </si>
  <si>
    <t>1569 Peetri Kool</t>
  </si>
  <si>
    <t>1663 Rakvere Täiskasvanute Gümnaasium</t>
  </si>
  <si>
    <t>1575 Türi Põhikool</t>
  </si>
  <si>
    <t>1576 Türi Ühisgümnaasium</t>
  </si>
  <si>
    <t>1551 Sonda Kool</t>
  </si>
  <si>
    <t>60373 AS Fertilitas</t>
  </si>
  <si>
    <t>1476 Viljandi Gümnaasium</t>
  </si>
  <si>
    <t>61810 Paide Arst OÜ</t>
  </si>
  <si>
    <t>61832 Eve Laherand Kooliõde</t>
  </si>
  <si>
    <t>60223 OÜ Arstiabi</t>
  </si>
  <si>
    <t>50611 Perearst Eerika Pukspuu</t>
  </si>
  <si>
    <t>50662 OÜ Perearst Külli Raudsik</t>
  </si>
  <si>
    <t>50209 OÜ Tõstamaa Tervisekeskus</t>
  </si>
  <si>
    <t>50203 OÜ Perearst Ülle Runnel</t>
  </si>
  <si>
    <t>50611 Erika Pukspuu Perearst</t>
  </si>
  <si>
    <t>61837 Vastsed Häitsmed OÜ</t>
  </si>
  <si>
    <t>61425 Medikraft OÜ</t>
  </si>
  <si>
    <t>50606 OÜ Koidu Saamot</t>
  </si>
  <si>
    <t>61798 Medistar OÜ</t>
  </si>
  <si>
    <t>1615 Vasta Kool</t>
  </si>
  <si>
    <t>1621 Võsu Kool</t>
  </si>
  <si>
    <t>1548 Sillamäe Kannuka Kool</t>
  </si>
  <si>
    <t>1549 Sillamäe Vanalinna kool</t>
  </si>
  <si>
    <t>50722 Akuddo Perearst OÜ</t>
  </si>
  <si>
    <t>61836 Leevi Lippasaar OÜ</t>
  </si>
  <si>
    <t>61838 VR Medico OÜ</t>
  </si>
  <si>
    <t>50725 OÜ Venorest</t>
  </si>
  <si>
    <t xml:space="preserve">50736 Valgamaa Arstikeskus OÜ </t>
  </si>
  <si>
    <t>1702 Tartu Luterlik Peetri Kool</t>
  </si>
  <si>
    <t>1308 Jõgeva Põhikool</t>
  </si>
  <si>
    <t>61831 Med Aid OÜ</t>
  </si>
  <si>
    <t xml:space="preserve">50741 Perearst Helle Vambola </t>
  </si>
  <si>
    <t xml:space="preserve">50735 Salme Perearstikeskus     </t>
  </si>
  <si>
    <t xml:space="preserve">50655 Vändra Arst OÜ                   </t>
  </si>
  <si>
    <t xml:space="preserve">50755 Margarita Sikk                      </t>
  </si>
  <si>
    <t>1703 Haapsalu Põhikool</t>
  </si>
  <si>
    <t>1166 Haapsalu Viigi Kool</t>
  </si>
  <si>
    <t>1167 Läänemaa Ühisgümnaasium</t>
  </si>
  <si>
    <t>50166 Järveotsa Perearstikeskus OÜ</t>
  </si>
  <si>
    <t>61869 Koolitervishoid OÜ</t>
  </si>
  <si>
    <t>1057 Vääna Mõisakool</t>
  </si>
  <si>
    <t>1155 Tallinna Kadaka Põhikool</t>
  </si>
  <si>
    <t>1078 Tallinna Südalinna Kool</t>
  </si>
  <si>
    <t>1145 Tallinna Õismäe Gümnaasium</t>
  </si>
  <si>
    <t>1704 Pärnu Mai Kool</t>
  </si>
  <si>
    <t>1705 Käo Põhikool</t>
  </si>
  <si>
    <t>1707 Mäepealse Erakool</t>
  </si>
  <si>
    <t>1708 Tallinna Kesklinna Põhikool</t>
  </si>
  <si>
    <t>1709 Tallinna Euroopa Kool</t>
  </si>
  <si>
    <t>1712 Haabneeme Kool</t>
  </si>
  <si>
    <t>1713 Randvere Kool</t>
  </si>
  <si>
    <t>1714 Mattiase Põhikool</t>
  </si>
  <si>
    <t>1715 Kaarli Kool</t>
  </si>
  <si>
    <t>1716 Vääna-Jõesuu Kool</t>
  </si>
  <si>
    <t>1710 Püha Miikaeli Kool</t>
  </si>
  <si>
    <t>1426 Pühajärve Põhikool</t>
  </si>
  <si>
    <t>50750 Elolem OÜ</t>
  </si>
  <si>
    <t>1040 Paldiski Ühisgümnaasium</t>
  </si>
  <si>
    <t>1717 Paldiski Põhikool</t>
  </si>
  <si>
    <t>61938 Koolitervis OÜ</t>
  </si>
  <si>
    <t>1041 Paldiski Vene Põhikool</t>
  </si>
  <si>
    <t>1514 Kiviõli Vene Kool</t>
  </si>
  <si>
    <t>1515 Kohtla Nõmme Kool</t>
  </si>
  <si>
    <t>1516 Kohtla-Järve Kesklinna Põhikool</t>
  </si>
  <si>
    <t>1523 Kohtla-Järve Slaavi Põhikool</t>
  </si>
  <si>
    <t>1524 Kohtla-Järve Tammiku Põhikool</t>
  </si>
  <si>
    <t>1526 Kohtla-Järve Maleva Põhikool</t>
  </si>
  <si>
    <t>1718 Püha Johannese Kool</t>
  </si>
  <si>
    <t xml:space="preserve">1245 Juuru Eduard Vilde Kool </t>
  </si>
  <si>
    <t xml:space="preserve">1214 Pärnu Raeküla Kool </t>
  </si>
  <si>
    <t xml:space="preserve">1220 Pärnu Tammsaare Kool </t>
  </si>
  <si>
    <t>1221 Pärnu Vabakool</t>
  </si>
  <si>
    <t>1279 Kihelkonna Kool</t>
  </si>
  <si>
    <t>1251 Järvakandi Kool</t>
  </si>
  <si>
    <t>1201 Koonga Kool</t>
  </si>
  <si>
    <t>1190 Are Kool</t>
  </si>
  <si>
    <t>1158 Käina Kool</t>
  </si>
  <si>
    <t>1164 Haapsalu Põhikool</t>
  </si>
  <si>
    <t>1177 Nõva Kool</t>
  </si>
  <si>
    <t>1235 Tootsi Lasteaed-Põhikool</t>
  </si>
  <si>
    <t xml:space="preserve">50802 Varemerohi OÜ </t>
  </si>
  <si>
    <t xml:space="preserve">61980 OÜ Raplamaa Kooliõde </t>
  </si>
  <si>
    <t>1339 Mikitamäe Kool</t>
  </si>
  <si>
    <t>1512 Jõhvi Vene Põhikool</t>
  </si>
  <si>
    <t>1719 Erakool Oja</t>
  </si>
  <si>
    <t>1469 Viiratsi Kool</t>
  </si>
  <si>
    <t>1650 Viljandi Kutseõppekeskus</t>
  </si>
  <si>
    <t>1394 Kuuste Kool</t>
  </si>
  <si>
    <t>1720 Leiutajate Külakool</t>
  </si>
  <si>
    <t>1475 Võhma Kool</t>
  </si>
  <si>
    <t>1694 Pikakannu Kool</t>
  </si>
  <si>
    <t>1330 Fr.Tuglase nim. Ahja Kool</t>
  </si>
  <si>
    <t>1301 A.Haava nim. Pala Kool</t>
  </si>
  <si>
    <t>1307 Peipsi Gümnaasium</t>
  </si>
  <si>
    <t>1404 Rannu Kool</t>
  </si>
  <si>
    <t>1722 Jõgevamaa Gümnaasium</t>
  </si>
  <si>
    <t>1486 Misso Kool</t>
  </si>
  <si>
    <t>1332 Johannese Kool ja Lasteaed Rosmal</t>
  </si>
  <si>
    <t>1434 Valga Priimetsa Kool</t>
  </si>
  <si>
    <t>1408 Valguta Lasteaed-Algkool</t>
  </si>
  <si>
    <t>1668 Tartu Aleksander Puskini Kool</t>
  </si>
  <si>
    <t>1362 Tartu Descartes’i Kool</t>
  </si>
  <si>
    <t>1365 Tartu Forseliuse Kool</t>
  </si>
  <si>
    <t>1368 Tartu Karlova Kool</t>
  </si>
  <si>
    <t>1369 Tartu Katoliku Hariduskeskus</t>
  </si>
  <si>
    <t>1371 Tartu Kivilinna Kool</t>
  </si>
  <si>
    <t>1723 Tartu Kristjan Jaak Petersoni Gümnaasium</t>
  </si>
  <si>
    <t>1376 Tartu Mart Reiniku Kool</t>
  </si>
  <si>
    <t>1378 Tartu Raatuse Kool</t>
  </si>
  <si>
    <t>1724 Tartu Variku Kool</t>
  </si>
  <si>
    <t>1500 Võru Gümnaasium</t>
  </si>
  <si>
    <t>1503 Võru Kreutzwaldi Kool</t>
  </si>
  <si>
    <t>1321 Puurmani Mõisakool</t>
  </si>
  <si>
    <t>1393 Konguta Kool</t>
  </si>
  <si>
    <t>1195 Jõõpre Kool</t>
  </si>
  <si>
    <t xml:space="preserve">1198 Kergu Lasteaed-Algkool </t>
  </si>
  <si>
    <t>1725 Jõhvi Põhikool</t>
  </si>
  <si>
    <t>1511 Jõhvi Gümnaasium</t>
  </si>
  <si>
    <t>1380 Tartu Tamme Gümnaasium</t>
  </si>
  <si>
    <t>1726 Tartu Tamme Kool</t>
  </si>
  <si>
    <t>1463 Suure-Jaani Gümnaasium</t>
  </si>
  <si>
    <t>61956 Läänemaa Haigla SA</t>
  </si>
  <si>
    <t xml:space="preserve">61940 Medical Logistics OÜ </t>
  </si>
  <si>
    <t>1507 Aseri Kool</t>
  </si>
  <si>
    <t>1571 Retla-Kabala Kool (Oisu õppehoone)</t>
  </si>
  <si>
    <t>1205 Lõpe Kool</t>
  </si>
  <si>
    <t>50671 Perearst Mare Lõunat OÜ</t>
  </si>
  <si>
    <t>50547 Kooliõde Merle Riik</t>
  </si>
  <si>
    <t>50710 OÜ Oja  ja Pedaja</t>
  </si>
  <si>
    <t>61806 OÜ Grema</t>
  </si>
  <si>
    <t>61793 Eldred OÜ</t>
  </si>
  <si>
    <t>61932 HelPed OÜ</t>
  </si>
  <si>
    <t>61982 Merle Vaher</t>
  </si>
  <si>
    <t>1728 Maarjamaa Hariduskolleegium (Emajõe õppekeskus)</t>
  </si>
  <si>
    <t>1729 Tartu Hansa Kool</t>
  </si>
  <si>
    <t>1730 Võru Kesklinna Kool</t>
  </si>
  <si>
    <t>1223 Pärnu Ülejõe Põhikool</t>
  </si>
  <si>
    <t>1638 Kehtna Kutsehariduskeskus</t>
  </si>
  <si>
    <t>1701 Pärnu Waldorfkool</t>
  </si>
  <si>
    <t>1392 Kolkja Lasteaed-Põhikool</t>
  </si>
  <si>
    <t>1317 Mustvee Kool</t>
  </si>
  <si>
    <t>1240 Varbla Kool</t>
  </si>
  <si>
    <t>1731 Emili Kool</t>
  </si>
  <si>
    <t>1732 Hiiumaa Gümnaasium</t>
  </si>
  <si>
    <t>1733 Keila Kool</t>
  </si>
  <si>
    <t>1734 Kernu Põhikool</t>
  </si>
  <si>
    <t>1735 Kohila Mõisakool</t>
  </si>
  <si>
    <t>1736 Põlva Gümnaasium</t>
  </si>
  <si>
    <t>1737 Põlva Kool</t>
  </si>
  <si>
    <t>REG NR</t>
  </si>
  <si>
    <t>12329745</t>
  </si>
  <si>
    <t>70009758</t>
  </si>
  <si>
    <t>75039439</t>
  </si>
  <si>
    <t>75039480</t>
  </si>
  <si>
    <t>80017581</t>
  </si>
  <si>
    <t>70009741</t>
  </si>
  <si>
    <t>75039385</t>
  </si>
  <si>
    <t>41002 TNP Konsultatsioonid OÜ</t>
  </si>
  <si>
    <t>61988 Viasanus OÜ</t>
  </si>
  <si>
    <t>1738 Järveküla Kool</t>
  </si>
  <si>
    <t>50233 Anu Mõtsar</t>
  </si>
  <si>
    <t>50815 Perearst Heiki Annuk</t>
  </si>
  <si>
    <t>1323 Sadala Kool</t>
  </si>
  <si>
    <t>1342 Orava Kool</t>
  </si>
  <si>
    <t>1326 Tabivere Põhikool</t>
  </si>
  <si>
    <t>1480 Krabi Kool</t>
  </si>
  <si>
    <t>1533 Narva Keeltelütseum</t>
  </si>
  <si>
    <t>1545 Narva-Jõesuu Kool</t>
  </si>
  <si>
    <t>1597 Rakke Kool</t>
  </si>
  <si>
    <t>1224 Pärnu-Jaagupi Põhikool</t>
  </si>
  <si>
    <t>1740 Muraste Kool</t>
  </si>
  <si>
    <t xml:space="preserve">1741 Keila Waldorfkool Läte </t>
  </si>
  <si>
    <t>1209 Pärnjõe Kool</t>
  </si>
  <si>
    <t>50822 Omiloor OÜ</t>
  </si>
  <si>
    <t>1244 Alu Kool</t>
  </si>
  <si>
    <t>1583 Haljala Kool</t>
  </si>
  <si>
    <t>1042 Pikavere Mõisakool</t>
  </si>
  <si>
    <t>1403 Puhja Kool</t>
  </si>
  <si>
    <t>1700 Rakvere Waldorfkool</t>
  </si>
  <si>
    <t>1184 Taebla Kool</t>
  </si>
  <si>
    <t>1496 Varstu Kool</t>
  </si>
  <si>
    <t>1389 Kallaste Lasteaed-Põhikool</t>
  </si>
  <si>
    <t>1743 Avatud Kool</t>
  </si>
  <si>
    <t>1744 Luce Kool</t>
  </si>
  <si>
    <t>1746 Väike Werrone Kool</t>
  </si>
  <si>
    <t>1747 Viimsi Gümnaasium</t>
  </si>
  <si>
    <t>1159 Kärdla Põhikool</t>
  </si>
  <si>
    <t>50671 Mare Lõunat</t>
  </si>
  <si>
    <t>1313 Laiuse Jaan Poska Põhikool</t>
  </si>
  <si>
    <t>60476 Viru Haigla AS</t>
  </si>
  <si>
    <t>50258 OÜ Koeru Arstikeskus</t>
  </si>
  <si>
    <t>1563 Koigi Kool</t>
  </si>
  <si>
    <t>1253 Retla-Kabala Kool</t>
  </si>
  <si>
    <t>1306 J. V. Veski nimeline Maarja-Magdaleena Põhikool</t>
  </si>
  <si>
    <t>1561 Kabala Lasteaed-Põhikool</t>
  </si>
  <si>
    <t>1001 Aegviidu Kool</t>
  </si>
  <si>
    <t>1007 Kose Gümnaasium (Harmi)</t>
  </si>
  <si>
    <t>1020 Kolga Kool</t>
  </si>
  <si>
    <t>1027 Lagedi Kool</t>
  </si>
  <si>
    <t>1052 Turba Kool</t>
  </si>
  <si>
    <t>1056 Viimsi Kool</t>
  </si>
  <si>
    <t>1479 Haanja Kool (Ruusmäe osa)</t>
  </si>
  <si>
    <t>1568 Paide Hillar Hanssoo Põhikool</t>
  </si>
  <si>
    <t>1699 Paide Hammerbecki Põhikool</t>
  </si>
  <si>
    <t>1182 Risti Kool</t>
  </si>
  <si>
    <t>1706 Gaia Kool (Märjamaa)</t>
  </si>
  <si>
    <t>1553 Tudulinna Kool</t>
  </si>
  <si>
    <t xml:space="preserve">        Ida-Virumaa Kutsehariduskeskus (Narva)</t>
  </si>
  <si>
    <t>1510 Illuka Kool</t>
  </si>
  <si>
    <t>1192 Audru Kool</t>
  </si>
  <si>
    <t>1696  Garant Sport OÜ</t>
  </si>
  <si>
    <t>1275 Kaali Kool</t>
  </si>
  <si>
    <t>1444 Kirivere Kool</t>
  </si>
  <si>
    <t>1429 Tsirguliina Kool</t>
  </si>
  <si>
    <t>1582 Ferdinand von Wrangell'i nim. Roela Lasteaed-Põhikool</t>
  </si>
  <si>
    <t>1611 Tudu Kool</t>
  </si>
  <si>
    <t>1386 Juhan Liivi nim. Alatskivi Kool</t>
  </si>
  <si>
    <t>1655 Ida-Virumaa Kutsehariduskeskus (Jõhvi)</t>
  </si>
  <si>
    <t>1340 Mooste Mõisakool</t>
  </si>
  <si>
    <t>1556 Ambla-Aravete Kool</t>
  </si>
  <si>
    <t>1570 Nurme Kool (Paide)</t>
  </si>
  <si>
    <t>1721 Suure-Jaani Kool (Tääksi osa)</t>
  </si>
  <si>
    <t>1528 Lüganuse Kool</t>
  </si>
  <si>
    <t>1625 Eesti Mereakool</t>
  </si>
  <si>
    <t>1073 Karjamaa Põhikool</t>
  </si>
  <si>
    <t>1150 Lasnamäe Põhikool</t>
  </si>
  <si>
    <t>1112 Tallinna Laagna Lasteaed-Põhikool</t>
  </si>
  <si>
    <t>1118 Tallinna Mahtra Põhikool</t>
  </si>
  <si>
    <t>1608 Maarjamaa Hariduskolleegium (Valgejõe õppekeskus)</t>
  </si>
  <si>
    <t>1669 Tartu Erakool (+Elva filiaaal)</t>
  </si>
  <si>
    <t>1267 Rapla Kesklinna Kool</t>
  </si>
  <si>
    <t>1693 Peetri Lasteaed-Põhikool</t>
  </si>
  <si>
    <t>1610 Tapa Vene Põhikool</t>
  </si>
  <si>
    <t>1588 Muuga-Laekvere Kool</t>
  </si>
  <si>
    <t>1266 Rapla Vesiroosi Kool</t>
  </si>
  <si>
    <t xml:space="preserve">         Suure-Jaani Kool (Suure-Jaankj ja Sürgavere osa)</t>
  </si>
  <si>
    <t>1742 "Edu Valem" Erakool</t>
  </si>
  <si>
    <t>1464 Suure-Jaani Kool (Suure-Jaani ja Sürgavere osa)</t>
  </si>
  <si>
    <t>1466 Suure-Jaani Kool (Tääksi osa)</t>
  </si>
  <si>
    <t>1748 Rocca al Mare Kooli Vodja Individuaalõppekeskus</t>
  </si>
  <si>
    <t>1749 Haanja Kool (Haanja osa)</t>
  </si>
  <si>
    <t>1750 Suure-Jaani Kool (Kildu osa)</t>
  </si>
  <si>
    <t>1751 Tarbja Lasteaed-Kool</t>
  </si>
  <si>
    <t>1752 Audentese Spordiümnaasiumi Otepää filiaal</t>
  </si>
  <si>
    <t>1753 Nurme Kool (Päinurme)</t>
  </si>
  <si>
    <t>1754 Ida-Virumaa Kutsehariduskeskus (Sillamäe)</t>
  </si>
  <si>
    <t>1755 Gaia Kool</t>
  </si>
  <si>
    <t>1756 Tallinna Balletikooli üldharidusklassid</t>
  </si>
  <si>
    <t>1757 Rapla Gümnaasium</t>
  </si>
  <si>
    <t>1758 Loova Tuleviku Kool</t>
  </si>
  <si>
    <t>1759 Lilleoru Põhikool</t>
  </si>
  <si>
    <t>50214 OÜ Häädemeeste Perearstikeskus</t>
  </si>
  <si>
    <t>50123 Rauam &amp; Gavronski Perearstikekus OÜ</t>
  </si>
  <si>
    <t>50832 Ravitoode OÜ</t>
  </si>
  <si>
    <t>50440 OÜ Tartumaa Perearst</t>
  </si>
  <si>
    <t>50810 Väike-Maarja Tervisekeskus OÜ</t>
  </si>
  <si>
    <t>50855 OÜ Perearst Iisi Kriipsalu</t>
  </si>
  <si>
    <t>61197 Tartu Koolitervishoiu OÜ</t>
  </si>
  <si>
    <t>61936 Terviseõde OÜ</t>
  </si>
  <si>
    <t>1113 Tallinna Rahvusvaheline Kool</t>
  </si>
  <si>
    <t>1330 Friedebert Tuglase nimeline Ahja Kool</t>
  </si>
  <si>
    <t>1013 Keila Põhikool</t>
  </si>
  <si>
    <t>1517 Kohtla-Järve Ahtme Põhikool</t>
  </si>
  <si>
    <t>1519 Kohtla-Järve Järve Kool</t>
  </si>
  <si>
    <t>1284 Leisi Kool</t>
  </si>
  <si>
    <t>1544 Narva Õigeusu Gümnaasium</t>
  </si>
  <si>
    <t>1425 Puka Kool</t>
  </si>
  <si>
    <t>1133 Tallinna Pääsküla Kool</t>
  </si>
  <si>
    <t>1613 Näpi Kool</t>
  </si>
  <si>
    <t>1644 Heino Elleri Muusikakool</t>
  </si>
  <si>
    <t>1553 Audentese Rahvusvaheline Kool</t>
  </si>
  <si>
    <t>1058 Tartu Luterlik Peetri Kool</t>
  </si>
  <si>
    <t>1694 Vivere Erakool</t>
  </si>
  <si>
    <t>1521 Kohtla-Järve Gümnaasium</t>
  </si>
  <si>
    <t>50818 Perearst Jane Ott OÜ</t>
  </si>
  <si>
    <t>60418 Vaike Meesak</t>
  </si>
  <si>
    <t xml:space="preserve">61977 Karin Leppik </t>
  </si>
  <si>
    <t>61743 Ene Kabral</t>
  </si>
  <si>
    <t>61679 Riina Hanikat</t>
  </si>
  <si>
    <t>61467 Rägavere Perearstikeskus OÜ</t>
  </si>
  <si>
    <t>61330 Sigrid Meriloo kooliõde</t>
  </si>
  <si>
    <t>60189 Perearst Marina Simm</t>
  </si>
  <si>
    <t>60174 Angela Reimal</t>
  </si>
  <si>
    <t>60135 Evi Luts</t>
  </si>
  <si>
    <t>60133 Perearst Rutt Luha</t>
  </si>
  <si>
    <t>50555 Talvi Helde</t>
  </si>
  <si>
    <t>50445 Galina Šeremeta</t>
  </si>
  <si>
    <t>50348 Ülle Gurjev</t>
  </si>
  <si>
    <t>50347 Ürjo Mälksoo</t>
  </si>
  <si>
    <t>50816 Margarita Lasmanis OÜ</t>
  </si>
  <si>
    <t>50269 Ilme Last</t>
  </si>
  <si>
    <t>50268 Perearst Signe Lieberg</t>
  </si>
  <si>
    <t>50265 Perearst Sirje Reinlo</t>
  </si>
  <si>
    <t>50207 Kalle Poroson</t>
  </si>
  <si>
    <t>50190 Laagri Perearstikeskus OÜ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</si>
</sst>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d/m/yy"/>
    <numFmt numFmtId="179" formatCode="[$€-2]\ #,##0.00_);[Red]\([$€-2]\ #,##0.00\)"/>
    <numFmt numFmtId="180" formatCode="[$-425]dd\.\ mmmm\ yyyy&quot;. a.&quot;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2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horizontal="left" vertical="center" indent="1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1" fontId="0" fillId="0" borderId="11" xfId="0" applyNumberFormat="1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174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8" fillId="36" borderId="11" xfId="0" applyFont="1" applyFill="1" applyBorder="1" applyAlignment="1">
      <alignment horizontal="left" wrapText="1"/>
    </xf>
    <xf numFmtId="0" fontId="8" fillId="36" borderId="12" xfId="0" applyFont="1" applyFill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5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7" fillId="36" borderId="11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1" fillId="36" borderId="14" xfId="0" applyFont="1" applyFill="1" applyBorder="1" applyAlignment="1">
      <alignment horizontal="left" vertical="top" wrapText="1"/>
    </xf>
    <xf numFmtId="0" fontId="8" fillId="36" borderId="12" xfId="0" applyFont="1" applyFill="1" applyBorder="1" applyAlignment="1">
      <alignment horizontal="right" vertical="top" wrapText="1"/>
    </xf>
    <xf numFmtId="0" fontId="10" fillId="36" borderId="11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wrapText="1"/>
    </xf>
    <xf numFmtId="0" fontId="3" fillId="36" borderId="12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wrapText="1"/>
    </xf>
    <xf numFmtId="0" fontId="4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0" fillId="37" borderId="11" xfId="0" applyFill="1" applyBorder="1" applyAlignment="1" applyProtection="1">
      <alignment horizontal="left" vertical="top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3" fillId="37" borderId="12" xfId="0" applyFont="1" applyFill="1" applyBorder="1" applyAlignment="1">
      <alignment horizontal="left" wrapText="1"/>
    </xf>
    <xf numFmtId="0" fontId="3" fillId="37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wrapText="1"/>
    </xf>
    <xf numFmtId="0" fontId="4" fillId="37" borderId="1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37" borderId="11" xfId="0" applyFill="1" applyBorder="1" applyAlignment="1" applyProtection="1">
      <alignment horizontal="left" wrapText="1" shrinkToFit="1"/>
      <protection locked="0"/>
    </xf>
    <xf numFmtId="0" fontId="4" fillId="39" borderId="12" xfId="0" applyFont="1" applyFill="1" applyBorder="1" applyAlignment="1">
      <alignment wrapText="1"/>
    </xf>
    <xf numFmtId="0" fontId="3" fillId="39" borderId="11" xfId="0" applyFont="1" applyFill="1" applyBorder="1" applyAlignment="1">
      <alignment horizontal="center"/>
    </xf>
    <xf numFmtId="2" fontId="0" fillId="1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0" fillId="6" borderId="0" xfId="0" applyFont="1" applyFill="1" applyAlignment="1">
      <alignment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 indent="4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 indent="4"/>
    </xf>
    <xf numFmtId="0" fontId="0" fillId="0" borderId="0" xfId="0" applyFont="1" applyFill="1" applyAlignment="1">
      <alignment/>
    </xf>
    <xf numFmtId="14" fontId="5" fillId="37" borderId="15" xfId="0" applyNumberFormat="1" applyFont="1" applyFill="1" applyBorder="1" applyAlignment="1" applyProtection="1">
      <alignment horizontal="center"/>
      <protection locked="0"/>
    </xf>
    <xf numFmtId="14" fontId="5" fillId="37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57" applyFont="1" applyFill="1" applyBorder="1" applyAlignment="1">
      <alignment/>
      <protection/>
    </xf>
    <xf numFmtId="0" fontId="1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_Leht1" xfId="57"/>
    <cellStyle name="Note" xfId="58"/>
    <cellStyle name="Output" xfId="59"/>
    <cellStyle name="Percent" xfId="60"/>
    <cellStyle name="SAPBEXstdItem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62"/>
  <sheetViews>
    <sheetView tabSelected="1" zoomScalePageLayoutView="0" workbookViewId="0" topLeftCell="A1">
      <pane xSplit="3" ySplit="5" topLeftCell="D6" activePane="bottomRight" state="frozen"/>
      <selection pane="topLeft" activeCell="E1" sqref="E1"/>
      <selection pane="topRight" activeCell="K1" sqref="K1"/>
      <selection pane="bottomLeft" activeCell="E7" sqref="E7"/>
      <selection pane="bottomRight" activeCell="A1" sqref="A1:B1"/>
    </sheetView>
  </sheetViews>
  <sheetFormatPr defaultColWidth="9.140625" defaultRowHeight="12.75"/>
  <cols>
    <col min="1" max="1" width="40.7109375" style="3" customWidth="1"/>
    <col min="2" max="2" width="29.28125" style="3" customWidth="1"/>
    <col min="3" max="3" width="41.7109375" style="14" customWidth="1"/>
    <col min="4" max="4" width="14.57421875" style="1" customWidth="1"/>
    <col min="5" max="5" width="14.8515625" style="1" customWidth="1"/>
    <col min="6" max="7" width="14.28125" style="1" customWidth="1"/>
    <col min="8" max="9" width="15.421875" style="1" customWidth="1"/>
    <col min="10" max="10" width="14.421875" style="1" customWidth="1"/>
    <col min="11" max="11" width="14.8515625" style="1" customWidth="1"/>
    <col min="12" max="12" width="14.57421875" style="1" customWidth="1"/>
    <col min="13" max="13" width="14.140625" style="1" customWidth="1"/>
    <col min="14" max="14" width="12.421875" style="63" customWidth="1"/>
    <col min="15" max="15" width="11.421875" style="1" customWidth="1"/>
    <col min="16" max="16" width="37.8515625" style="1" customWidth="1"/>
    <col min="17" max="17" width="3.7109375" style="1" customWidth="1"/>
    <col min="18" max="18" width="10.28125" style="1" customWidth="1"/>
    <col min="19" max="19" width="9.140625" style="1" customWidth="1"/>
    <col min="20" max="20" width="12.421875" style="1" customWidth="1"/>
    <col min="21" max="21" width="37.421875" style="1" customWidth="1"/>
    <col min="22" max="16384" width="9.140625" style="1" customWidth="1"/>
  </cols>
  <sheetData>
    <row r="1" spans="1:107" ht="13.5">
      <c r="A1" s="114" t="s">
        <v>127</v>
      </c>
      <c r="B1" s="115"/>
      <c r="C1" s="32" t="s">
        <v>187</v>
      </c>
      <c r="D1" s="33" t="s">
        <v>188</v>
      </c>
      <c r="E1" s="34"/>
      <c r="F1" s="49"/>
      <c r="G1" s="49"/>
      <c r="H1" s="34"/>
      <c r="I1" s="34"/>
      <c r="J1" s="34"/>
      <c r="K1" s="34"/>
      <c r="L1" s="34"/>
      <c r="M1" s="34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</row>
    <row r="2" spans="1:107" ht="14.25">
      <c r="A2" s="27"/>
      <c r="B2" s="28" t="s">
        <v>93</v>
      </c>
      <c r="C2" s="102"/>
      <c r="D2" s="103"/>
      <c r="E2" s="35" t="s">
        <v>208</v>
      </c>
      <c r="F2" s="27"/>
      <c r="G2" s="34"/>
      <c r="H2" s="34"/>
      <c r="I2" s="34"/>
      <c r="J2" s="34"/>
      <c r="K2" s="34"/>
      <c r="L2" s="34"/>
      <c r="M2" s="34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</row>
    <row r="3" spans="1:107" ht="15.75">
      <c r="A3" s="38"/>
      <c r="B3" s="29" t="s">
        <v>94</v>
      </c>
      <c r="C3" s="69"/>
      <c r="D3" s="66" t="s">
        <v>208</v>
      </c>
      <c r="E3" s="34"/>
      <c r="F3" s="27"/>
      <c r="G3" s="34"/>
      <c r="H3" s="34"/>
      <c r="I3" s="34"/>
      <c r="J3" s="34"/>
      <c r="K3" s="34"/>
      <c r="L3" s="34"/>
      <c r="M3" s="34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</row>
    <row r="4" spans="1:107" ht="15.75">
      <c r="A4" s="30"/>
      <c r="B4" s="31"/>
      <c r="C4" s="37"/>
      <c r="D4" s="36" t="s">
        <v>197</v>
      </c>
      <c r="E4" s="36" t="s">
        <v>198</v>
      </c>
      <c r="F4" s="36" t="s">
        <v>199</v>
      </c>
      <c r="G4" s="36" t="s">
        <v>200</v>
      </c>
      <c r="H4" s="36" t="s">
        <v>201</v>
      </c>
      <c r="I4" s="36" t="s">
        <v>202</v>
      </c>
      <c r="J4" s="36" t="s">
        <v>203</v>
      </c>
      <c r="K4" s="36" t="s">
        <v>204</v>
      </c>
      <c r="L4" s="36" t="s">
        <v>205</v>
      </c>
      <c r="M4" s="36" t="s">
        <v>206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</row>
    <row r="5" spans="1:107" s="8" customFormat="1" ht="15.75">
      <c r="A5" s="39" t="s">
        <v>210</v>
      </c>
      <c r="B5" s="40" t="s">
        <v>207</v>
      </c>
      <c r="C5" s="41" t="s">
        <v>209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</row>
    <row r="6" spans="1:40" ht="15.75">
      <c r="A6" s="26" t="s">
        <v>95</v>
      </c>
      <c r="B6" s="42" t="s">
        <v>96</v>
      </c>
      <c r="C6" s="43" t="s">
        <v>97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ht="15.75">
      <c r="A7" s="26"/>
      <c r="B7" s="44" t="s">
        <v>96</v>
      </c>
      <c r="C7" s="43" t="s">
        <v>98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ht="15.75">
      <c r="A8" s="26"/>
      <c r="B8" s="44" t="s">
        <v>96</v>
      </c>
      <c r="C8" s="43" t="s">
        <v>100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ht="15.75">
      <c r="A9" s="30"/>
      <c r="B9" s="44" t="s">
        <v>96</v>
      </c>
      <c r="C9" s="43" t="s">
        <v>101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ht="15.75">
      <c r="A10" s="26" t="s">
        <v>102</v>
      </c>
      <c r="B10" s="44" t="s">
        <v>211</v>
      </c>
      <c r="C10" s="43" t="s">
        <v>103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ht="15.75">
      <c r="A11" s="26"/>
      <c r="B11" s="57" t="s">
        <v>437</v>
      </c>
      <c r="C11" s="54" t="s">
        <v>103</v>
      </c>
      <c r="D11" s="91"/>
      <c r="E11" s="91"/>
      <c r="F11" s="91"/>
      <c r="G11" s="91"/>
      <c r="H11" s="23"/>
      <c r="I11" s="23"/>
      <c r="J11" s="23"/>
      <c r="K11" s="23"/>
      <c r="L11" s="23"/>
      <c r="M11" s="23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40" ht="15.75">
      <c r="A12" s="26"/>
      <c r="B12" s="57" t="s">
        <v>438</v>
      </c>
      <c r="C12" s="54" t="s">
        <v>103</v>
      </c>
      <c r="D12" s="91"/>
      <c r="E12" s="91"/>
      <c r="F12" s="91"/>
      <c r="G12" s="91"/>
      <c r="H12" s="23"/>
      <c r="I12" s="23"/>
      <c r="J12" s="23"/>
      <c r="K12" s="23"/>
      <c r="L12" s="23"/>
      <c r="M12" s="23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ht="15.75">
      <c r="A13" s="26"/>
      <c r="B13" s="44" t="s">
        <v>212</v>
      </c>
      <c r="C13" s="43" t="s">
        <v>103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ht="15.75">
      <c r="A14" s="26"/>
      <c r="B14" s="45" t="s">
        <v>213</v>
      </c>
      <c r="C14" s="43" t="s">
        <v>103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ht="15.75">
      <c r="A15" s="26"/>
      <c r="B15" s="45" t="s">
        <v>104</v>
      </c>
      <c r="C15" s="43" t="s">
        <v>105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ht="39">
      <c r="A16" s="30"/>
      <c r="B16" s="53" t="s">
        <v>432</v>
      </c>
      <c r="C16" s="54" t="s">
        <v>105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62"/>
      <c r="O16" s="62"/>
      <c r="P16" s="62"/>
      <c r="Q16" s="62"/>
      <c r="R16" s="62"/>
      <c r="S16" s="62"/>
      <c r="T16" s="62"/>
      <c r="U16" s="62"/>
      <c r="V16" s="62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ht="31.5">
      <c r="A17" s="26" t="s">
        <v>106</v>
      </c>
      <c r="B17" s="44" t="s">
        <v>107</v>
      </c>
      <c r="C17" s="43" t="s">
        <v>105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ht="39">
      <c r="A18" s="26"/>
      <c r="B18" s="44" t="s">
        <v>108</v>
      </c>
      <c r="C18" s="43" t="s">
        <v>105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ht="39">
      <c r="A19" s="26"/>
      <c r="B19" s="45" t="s">
        <v>109</v>
      </c>
      <c r="C19" s="43" t="s">
        <v>105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ht="15.75">
      <c r="A20" s="26"/>
      <c r="B20" s="55" t="s">
        <v>110</v>
      </c>
      <c r="C20" s="56" t="s">
        <v>97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1:40" ht="15.75">
      <c r="A21" s="26"/>
      <c r="B21" s="55" t="s">
        <v>111</v>
      </c>
      <c r="C21" s="56" t="s">
        <v>98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ht="15.75">
      <c r="A22" s="26"/>
      <c r="B22" s="55" t="s">
        <v>111</v>
      </c>
      <c r="C22" s="56" t="s">
        <v>100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ht="15.75">
      <c r="A23" s="26"/>
      <c r="B23" s="45" t="s">
        <v>111</v>
      </c>
      <c r="C23" s="43" t="s">
        <v>101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ht="15.75">
      <c r="A24" s="30"/>
      <c r="B24" s="44" t="s">
        <v>112</v>
      </c>
      <c r="C24" s="43" t="s">
        <v>105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ht="31.5">
      <c r="A25" s="26" t="s">
        <v>113</v>
      </c>
      <c r="B25" s="46" t="s">
        <v>459</v>
      </c>
      <c r="C25" s="47" t="s">
        <v>105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ht="15.75">
      <c r="A26" s="26"/>
      <c r="B26" s="70" t="s">
        <v>460</v>
      </c>
      <c r="C26" s="71" t="s">
        <v>98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ht="15.75">
      <c r="A27" s="26"/>
      <c r="B27" s="70" t="s">
        <v>114</v>
      </c>
      <c r="C27" s="71" t="s">
        <v>100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ht="15.75">
      <c r="A28" s="26"/>
      <c r="B28" s="70" t="s">
        <v>460</v>
      </c>
      <c r="C28" s="71" t="s">
        <v>101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ht="36.75">
      <c r="A29" s="26"/>
      <c r="B29" s="46" t="s">
        <v>128</v>
      </c>
      <c r="C29" s="43" t="s">
        <v>97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ht="36.75">
      <c r="A30" s="26"/>
      <c r="B30" s="46" t="s">
        <v>129</v>
      </c>
      <c r="C30" s="43" t="s">
        <v>97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ht="36.75">
      <c r="A31" s="26"/>
      <c r="B31" s="46" t="s">
        <v>130</v>
      </c>
      <c r="C31" s="43" t="s">
        <v>97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ht="36.75">
      <c r="A32" s="26"/>
      <c r="B32" s="46" t="s">
        <v>128</v>
      </c>
      <c r="C32" s="43" t="s">
        <v>98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36.75">
      <c r="A33" s="26"/>
      <c r="B33" s="46" t="s">
        <v>131</v>
      </c>
      <c r="C33" s="43" t="s">
        <v>98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ht="36.75">
      <c r="A34" s="26"/>
      <c r="B34" s="46" t="s">
        <v>132</v>
      </c>
      <c r="C34" s="43" t="s">
        <v>98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ht="36.75">
      <c r="A35" s="26"/>
      <c r="B35" s="46" t="s">
        <v>128</v>
      </c>
      <c r="C35" s="43" t="s">
        <v>100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ht="36.75">
      <c r="A36" s="26"/>
      <c r="B36" s="46" t="s">
        <v>131</v>
      </c>
      <c r="C36" s="43" t="s">
        <v>100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ht="36.75">
      <c r="A37" s="26"/>
      <c r="B37" s="46" t="s">
        <v>132</v>
      </c>
      <c r="C37" s="43" t="s">
        <v>100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ht="36.75">
      <c r="A38" s="26"/>
      <c r="B38" s="46" t="s">
        <v>128</v>
      </c>
      <c r="C38" s="43" t="s">
        <v>101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ht="36.75">
      <c r="A39" s="26"/>
      <c r="B39" s="46" t="s">
        <v>129</v>
      </c>
      <c r="C39" s="43" t="s">
        <v>101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ht="36.75">
      <c r="A40" s="26"/>
      <c r="B40" s="46" t="s">
        <v>132</v>
      </c>
      <c r="C40" s="43" t="s">
        <v>101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ht="15.75">
      <c r="A41" s="26"/>
      <c r="B41" s="58" t="s">
        <v>430</v>
      </c>
      <c r="C41" s="54" t="s">
        <v>105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ht="26.25">
      <c r="A42" s="30"/>
      <c r="B42" s="44" t="s">
        <v>115</v>
      </c>
      <c r="C42" s="43" t="s">
        <v>105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ht="39">
      <c r="A43" s="26" t="s">
        <v>116</v>
      </c>
      <c r="B43" s="45" t="s">
        <v>133</v>
      </c>
      <c r="C43" s="43" t="s">
        <v>97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ht="15.75">
      <c r="A44" s="26"/>
      <c r="B44" s="46" t="s">
        <v>134</v>
      </c>
      <c r="C44" s="43" t="s">
        <v>97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ht="39">
      <c r="A45" s="26"/>
      <c r="B45" s="45" t="s">
        <v>135</v>
      </c>
      <c r="C45" s="43" t="s">
        <v>98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</row>
    <row r="46" spans="1:40" ht="15.75">
      <c r="A46" s="26"/>
      <c r="B46" s="46" t="s">
        <v>136</v>
      </c>
      <c r="C46" s="43" t="s">
        <v>98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ht="39">
      <c r="A47" s="26"/>
      <c r="B47" s="45" t="s">
        <v>135</v>
      </c>
      <c r="C47" s="43" t="s">
        <v>100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ht="15.75">
      <c r="A48" s="26"/>
      <c r="B48" s="46" t="s">
        <v>136</v>
      </c>
      <c r="C48" s="43" t="s">
        <v>100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ht="39">
      <c r="A49" s="26"/>
      <c r="B49" s="45" t="s">
        <v>135</v>
      </c>
      <c r="C49" s="43" t="s">
        <v>101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ht="15.75">
      <c r="A50" s="30"/>
      <c r="B50" s="46" t="s">
        <v>136</v>
      </c>
      <c r="C50" s="43" t="s">
        <v>101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31.5">
      <c r="A51" s="26" t="s">
        <v>462</v>
      </c>
      <c r="B51" s="48" t="s">
        <v>117</v>
      </c>
      <c r="C51" s="43" t="s">
        <v>99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76" ht="26.25">
      <c r="A52" s="26"/>
      <c r="B52" s="57" t="s">
        <v>431</v>
      </c>
      <c r="C52" s="54" t="s">
        <v>99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59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</row>
    <row r="53" spans="1:40" ht="39">
      <c r="A53" s="26"/>
      <c r="B53" s="44" t="s">
        <v>118</v>
      </c>
      <c r="C53" s="43" t="s">
        <v>99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ht="26.25">
      <c r="A54" s="26"/>
      <c r="B54" s="45" t="s">
        <v>119</v>
      </c>
      <c r="C54" s="43" t="s">
        <v>99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ht="39">
      <c r="A55" s="26"/>
      <c r="B55" s="45" t="s">
        <v>120</v>
      </c>
      <c r="C55" s="43" t="s">
        <v>99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39">
      <c r="A56" s="26"/>
      <c r="B56" s="45" t="s">
        <v>121</v>
      </c>
      <c r="C56" s="43" t="s">
        <v>99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0" ht="26.25">
      <c r="A57" s="26"/>
      <c r="B57" s="45" t="s">
        <v>122</v>
      </c>
      <c r="C57" s="43" t="s">
        <v>99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ht="26.25">
      <c r="A58" s="26"/>
      <c r="B58" s="45" t="s">
        <v>123</v>
      </c>
      <c r="C58" s="43" t="s">
        <v>99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1:40" ht="26.25">
      <c r="A59" s="26"/>
      <c r="B59" s="45" t="s">
        <v>124</v>
      </c>
      <c r="C59" s="43" t="s">
        <v>99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15.75">
      <c r="A60" s="26"/>
      <c r="B60" s="48" t="s">
        <v>117</v>
      </c>
      <c r="C60" s="43" t="s">
        <v>125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40" ht="26.25">
      <c r="A61" s="26"/>
      <c r="B61" s="57" t="s">
        <v>431</v>
      </c>
      <c r="C61" s="54" t="s">
        <v>125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ht="39">
      <c r="A62" s="26"/>
      <c r="B62" s="44" t="s">
        <v>118</v>
      </c>
      <c r="C62" s="43" t="s">
        <v>125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1:40" ht="26.25">
      <c r="A63" s="26"/>
      <c r="B63" s="45" t="s">
        <v>119</v>
      </c>
      <c r="C63" s="43" t="s">
        <v>125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ht="39">
      <c r="A64" s="26"/>
      <c r="B64" s="45" t="s">
        <v>120</v>
      </c>
      <c r="C64" s="43" t="s">
        <v>125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</row>
    <row r="65" spans="1:40" ht="39">
      <c r="A65" s="26"/>
      <c r="B65" s="45" t="s">
        <v>121</v>
      </c>
      <c r="C65" s="43" t="s">
        <v>125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ht="26.25">
      <c r="A66" s="26"/>
      <c r="B66" s="45" t="s">
        <v>122</v>
      </c>
      <c r="C66" s="43" t="s">
        <v>125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40" ht="26.25">
      <c r="A67" s="26"/>
      <c r="B67" s="45" t="s">
        <v>123</v>
      </c>
      <c r="C67" s="43" t="s">
        <v>125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</row>
    <row r="68" spans="1:40" ht="26.25">
      <c r="A68" s="26"/>
      <c r="B68" s="45" t="s">
        <v>124</v>
      </c>
      <c r="C68" s="43" t="s">
        <v>125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</row>
    <row r="69" spans="1:40" ht="15.75">
      <c r="A69" s="26"/>
      <c r="B69" s="48" t="s">
        <v>117</v>
      </c>
      <c r="C69" s="43" t="s">
        <v>126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</row>
    <row r="70" spans="1:40" ht="26.25">
      <c r="A70" s="26"/>
      <c r="B70" s="57" t="s">
        <v>431</v>
      </c>
      <c r="C70" s="54" t="s">
        <v>126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</row>
    <row r="71" spans="1:40" ht="39">
      <c r="A71" s="26"/>
      <c r="B71" s="44" t="s">
        <v>118</v>
      </c>
      <c r="C71" s="43" t="s">
        <v>126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</row>
    <row r="72" spans="1:40" ht="26.25">
      <c r="A72" s="26"/>
      <c r="B72" s="45" t="s">
        <v>119</v>
      </c>
      <c r="C72" s="43" t="s">
        <v>126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</row>
    <row r="73" spans="1:40" ht="39">
      <c r="A73" s="26"/>
      <c r="B73" s="45" t="s">
        <v>120</v>
      </c>
      <c r="C73" s="43" t="s">
        <v>126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</row>
    <row r="74" spans="1:40" ht="39">
      <c r="A74" s="26"/>
      <c r="B74" s="45" t="s">
        <v>121</v>
      </c>
      <c r="C74" s="43" t="s">
        <v>126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</row>
    <row r="75" spans="1:40" ht="26.25">
      <c r="A75" s="26"/>
      <c r="B75" s="45" t="s">
        <v>122</v>
      </c>
      <c r="C75" s="43" t="s">
        <v>126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</row>
    <row r="76" spans="1:40" ht="26.25">
      <c r="A76" s="26"/>
      <c r="B76" s="45" t="s">
        <v>123</v>
      </c>
      <c r="C76" s="43" t="s">
        <v>126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</row>
    <row r="77" spans="1:40" ht="26.25">
      <c r="A77" s="26"/>
      <c r="B77" s="45" t="s">
        <v>124</v>
      </c>
      <c r="C77" s="43" t="s">
        <v>126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1:40" ht="15.75">
      <c r="A78" s="26"/>
      <c r="B78" s="48" t="s">
        <v>117</v>
      </c>
      <c r="C78" s="43" t="s">
        <v>461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</row>
    <row r="79" spans="1:40" ht="26.25">
      <c r="A79" s="26"/>
      <c r="B79" s="57" t="s">
        <v>431</v>
      </c>
      <c r="C79" s="43" t="s">
        <v>461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</row>
    <row r="80" spans="1:40" ht="39">
      <c r="A80" s="26"/>
      <c r="B80" s="44" t="s">
        <v>118</v>
      </c>
      <c r="C80" s="43" t="s">
        <v>461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</row>
    <row r="81" spans="1:40" ht="26.25">
      <c r="A81" s="26"/>
      <c r="B81" s="45" t="s">
        <v>119</v>
      </c>
      <c r="C81" s="43" t="s">
        <v>461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</row>
    <row r="82" spans="1:40" ht="39">
      <c r="A82" s="26"/>
      <c r="B82" s="45" t="s">
        <v>120</v>
      </c>
      <c r="C82" s="43" t="s">
        <v>461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</row>
    <row r="83" spans="1:40" ht="39">
      <c r="A83" s="26"/>
      <c r="B83" s="45" t="s">
        <v>121</v>
      </c>
      <c r="C83" s="43" t="s">
        <v>461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</row>
    <row r="84" spans="1:40" ht="26.25">
      <c r="A84" s="26"/>
      <c r="B84" s="45" t="s">
        <v>122</v>
      </c>
      <c r="C84" s="43" t="s">
        <v>461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</row>
    <row r="85" spans="1:40" ht="26.25">
      <c r="A85" s="26"/>
      <c r="B85" s="45" t="s">
        <v>123</v>
      </c>
      <c r="C85" s="43" t="s">
        <v>461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</row>
    <row r="86" spans="1:40" ht="26.25">
      <c r="A86" s="30"/>
      <c r="B86" s="45" t="s">
        <v>124</v>
      </c>
      <c r="C86" s="43" t="s">
        <v>461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</row>
    <row r="87" spans="1:3" ht="15.75">
      <c r="A87" s="2"/>
      <c r="B87" s="10"/>
      <c r="C87" s="12"/>
    </row>
    <row r="88" spans="1:3" ht="15.75">
      <c r="A88" s="2"/>
      <c r="B88" s="10"/>
      <c r="C88" s="12"/>
    </row>
    <row r="89" spans="1:3" ht="15.75">
      <c r="A89" s="2"/>
      <c r="B89" s="10"/>
      <c r="C89" s="12"/>
    </row>
    <row r="90" spans="1:3" ht="15.75">
      <c r="A90" s="2"/>
      <c r="B90" s="10"/>
      <c r="C90" s="12"/>
    </row>
    <row r="91" spans="1:22" s="7" customFormat="1" ht="15.75">
      <c r="A91" s="2"/>
      <c r="B91" s="11"/>
      <c r="C91" s="13"/>
      <c r="N91" s="64" t="s">
        <v>185</v>
      </c>
      <c r="O91" s="7" t="s">
        <v>186</v>
      </c>
      <c r="P91" s="7" t="s">
        <v>6</v>
      </c>
      <c r="R91" s="104"/>
      <c r="T91" s="7" t="s">
        <v>138</v>
      </c>
      <c r="U91" s="7" t="s">
        <v>137</v>
      </c>
      <c r="V91" s="7" t="s">
        <v>727</v>
      </c>
    </row>
    <row r="92" spans="1:23" ht="15.75">
      <c r="A92" s="2"/>
      <c r="B92" s="10"/>
      <c r="C92" s="12"/>
      <c r="N92" s="65">
        <v>43344</v>
      </c>
      <c r="O92" s="15">
        <v>43465</v>
      </c>
      <c r="P92" s="73" t="s">
        <v>735</v>
      </c>
      <c r="R92" s="105"/>
      <c r="T92" s="1" t="s">
        <v>137</v>
      </c>
      <c r="U92" s="105" t="s">
        <v>773</v>
      </c>
      <c r="V92" s="4"/>
      <c r="W92" s="5"/>
    </row>
    <row r="93" spans="1:23" ht="15.75">
      <c r="A93" s="2"/>
      <c r="B93" s="96"/>
      <c r="C93" s="12"/>
      <c r="N93" s="65">
        <v>43466</v>
      </c>
      <c r="O93" s="15">
        <v>43708</v>
      </c>
      <c r="P93" t="s">
        <v>7</v>
      </c>
      <c r="Q93" s="9"/>
      <c r="R93" s="105"/>
      <c r="T93" s="1" t="s">
        <v>139</v>
      </c>
      <c r="U93" s="105" t="s">
        <v>151</v>
      </c>
      <c r="V93" s="4"/>
      <c r="W93" s="5"/>
    </row>
    <row r="94" spans="1:25" ht="15.75">
      <c r="A94" s="2"/>
      <c r="B94" s="96"/>
      <c r="C94" s="12"/>
      <c r="N94" s="65">
        <v>43709</v>
      </c>
      <c r="O94" s="15">
        <v>43830</v>
      </c>
      <c r="P94" t="s">
        <v>8</v>
      </c>
      <c r="Q94" s="9"/>
      <c r="R94" s="105"/>
      <c r="T94" s="1" t="s">
        <v>140</v>
      </c>
      <c r="U94" s="105" t="s">
        <v>505</v>
      </c>
      <c r="V94" s="4"/>
      <c r="W94" s="5"/>
      <c r="Y94" s="98"/>
    </row>
    <row r="95" spans="1:25" ht="15.75">
      <c r="A95" s="2"/>
      <c r="C95" s="12"/>
      <c r="N95" s="65"/>
      <c r="O95" s="15"/>
      <c r="P95" t="s">
        <v>9</v>
      </c>
      <c r="Q95" s="9"/>
      <c r="R95" s="105"/>
      <c r="T95" s="1" t="s">
        <v>141</v>
      </c>
      <c r="U95" s="105" t="s">
        <v>152</v>
      </c>
      <c r="V95" s="4"/>
      <c r="W95" s="5"/>
      <c r="Y95" s="100"/>
    </row>
    <row r="96" spans="1:25" ht="15.75">
      <c r="A96" s="2"/>
      <c r="C96" s="12"/>
      <c r="N96" s="65"/>
      <c r="O96" s="15"/>
      <c r="P96" t="s">
        <v>420</v>
      </c>
      <c r="Q96" s="9"/>
      <c r="T96" s="1" t="s">
        <v>142</v>
      </c>
      <c r="U96" s="105" t="s">
        <v>153</v>
      </c>
      <c r="V96" s="4"/>
      <c r="W96" s="5"/>
      <c r="Y96" s="100"/>
    </row>
    <row r="97" spans="1:25" ht="15.75">
      <c r="A97" s="2"/>
      <c r="C97" s="12"/>
      <c r="N97" s="65"/>
      <c r="O97" s="15"/>
      <c r="P97" t="s">
        <v>10</v>
      </c>
      <c r="Q97" s="9"/>
      <c r="T97" s="1" t="s">
        <v>143</v>
      </c>
      <c r="U97" s="105" t="s">
        <v>575</v>
      </c>
      <c r="V97" s="4"/>
      <c r="W97" s="5"/>
      <c r="Y97" s="100"/>
    </row>
    <row r="98" spans="1:25" ht="15.75">
      <c r="A98" s="2"/>
      <c r="C98" s="12"/>
      <c r="N98" s="65"/>
      <c r="O98" s="15"/>
      <c r="P98" t="s">
        <v>11</v>
      </c>
      <c r="Q98" s="9"/>
      <c r="T98" s="1" t="s">
        <v>144</v>
      </c>
      <c r="U98" s="105" t="s">
        <v>774</v>
      </c>
      <c r="V98" s="4"/>
      <c r="W98" s="5"/>
      <c r="Y98" s="98"/>
    </row>
    <row r="99" spans="1:25" ht="15.75">
      <c r="A99" s="2"/>
      <c r="C99" s="12"/>
      <c r="N99" s="65"/>
      <c r="O99" s="15"/>
      <c r="P99" t="s">
        <v>12</v>
      </c>
      <c r="Q99" s="9"/>
      <c r="T99" s="1" t="s">
        <v>145</v>
      </c>
      <c r="U99" s="105" t="s">
        <v>154</v>
      </c>
      <c r="V99" s="4"/>
      <c r="W99"/>
      <c r="Y99" s="100"/>
    </row>
    <row r="100" spans="1:25" ht="15.75">
      <c r="A100" s="2"/>
      <c r="C100" s="12"/>
      <c r="N100" s="65"/>
      <c r="O100" s="15"/>
      <c r="P100" t="s">
        <v>13</v>
      </c>
      <c r="Q100" s="9"/>
      <c r="T100" s="1" t="s">
        <v>146</v>
      </c>
      <c r="U100" s="105" t="s">
        <v>427</v>
      </c>
      <c r="V100" s="4"/>
      <c r="W100"/>
      <c r="Y100" s="100"/>
    </row>
    <row r="101" spans="1:25" ht="15.75">
      <c r="A101" s="2"/>
      <c r="C101" s="12"/>
      <c r="N101" s="65"/>
      <c r="O101" s="15"/>
      <c r="P101" t="s">
        <v>433</v>
      </c>
      <c r="Q101" s="9"/>
      <c r="T101" s="1" t="s">
        <v>147</v>
      </c>
      <c r="U101" s="105" t="s">
        <v>502</v>
      </c>
      <c r="V101" s="4"/>
      <c r="W101"/>
      <c r="Y101" s="100"/>
    </row>
    <row r="102" spans="1:25" ht="15.75">
      <c r="A102" s="2"/>
      <c r="C102" s="12"/>
      <c r="P102" t="s">
        <v>14</v>
      </c>
      <c r="Q102" s="9"/>
      <c r="T102" s="1" t="s">
        <v>148</v>
      </c>
      <c r="U102" s="105" t="s">
        <v>503</v>
      </c>
      <c r="V102" s="4"/>
      <c r="W102"/>
      <c r="Y102" s="100"/>
    </row>
    <row r="103" spans="1:25" ht="15.75">
      <c r="A103" s="2"/>
      <c r="C103" s="12"/>
      <c r="P103" t="s">
        <v>15</v>
      </c>
      <c r="Q103" s="9"/>
      <c r="T103" s="1" t="s">
        <v>149</v>
      </c>
      <c r="U103" s="105" t="s">
        <v>839</v>
      </c>
      <c r="V103" s="4"/>
      <c r="W103"/>
      <c r="Y103" s="98"/>
    </row>
    <row r="104" spans="1:25" ht="15.75">
      <c r="A104" s="2"/>
      <c r="C104" s="12"/>
      <c r="P104" s="74" t="s">
        <v>561</v>
      </c>
      <c r="Q104" s="9"/>
      <c r="T104" s="1" t="s">
        <v>150</v>
      </c>
      <c r="U104" s="105" t="s">
        <v>510</v>
      </c>
      <c r="V104" s="4"/>
      <c r="W104"/>
      <c r="Y104" s="98"/>
    </row>
    <row r="105" spans="1:25" ht="15.75">
      <c r="A105" s="2"/>
      <c r="C105" s="12"/>
      <c r="N105" s="65"/>
      <c r="P105" t="s">
        <v>16</v>
      </c>
      <c r="Q105" s="9"/>
      <c r="U105" s="107" t="s">
        <v>775</v>
      </c>
      <c r="V105" s="4"/>
      <c r="W105"/>
      <c r="Y105" s="98"/>
    </row>
    <row r="106" spans="1:25" ht="15.75">
      <c r="A106" s="2"/>
      <c r="C106" s="12"/>
      <c r="N106" s="65"/>
      <c r="P106" t="s">
        <v>443</v>
      </c>
      <c r="Q106" s="9"/>
      <c r="U106" s="105" t="s">
        <v>155</v>
      </c>
      <c r="V106" s="4"/>
      <c r="W106"/>
      <c r="Y106" s="100"/>
    </row>
    <row r="107" spans="1:25" ht="15.75">
      <c r="A107" s="2"/>
      <c r="C107" s="12"/>
      <c r="P107" s="74" t="s">
        <v>830</v>
      </c>
      <c r="U107" s="105" t="s">
        <v>156</v>
      </c>
      <c r="V107" s="4"/>
      <c r="W107"/>
      <c r="Y107" s="98"/>
    </row>
    <row r="108" spans="1:25" ht="15.75">
      <c r="A108" s="2"/>
      <c r="C108" s="12"/>
      <c r="P108" t="s">
        <v>17</v>
      </c>
      <c r="U108" s="105" t="s">
        <v>157</v>
      </c>
      <c r="V108" s="4"/>
      <c r="W108"/>
      <c r="Y108" s="100"/>
    </row>
    <row r="109" spans="1:25" ht="15.75">
      <c r="A109" s="2"/>
      <c r="C109" s="12"/>
      <c r="P109" s="67" t="s">
        <v>616</v>
      </c>
      <c r="U109" s="105" t="s">
        <v>570</v>
      </c>
      <c r="V109" s="4"/>
      <c r="W109"/>
      <c r="Y109" s="98"/>
    </row>
    <row r="110" spans="1:25" ht="15.75">
      <c r="A110" s="2"/>
      <c r="C110" s="12"/>
      <c r="P110" t="s">
        <v>18</v>
      </c>
      <c r="U110" s="105" t="s">
        <v>512</v>
      </c>
      <c r="V110" s="4"/>
      <c r="W110"/>
      <c r="Y110" s="100"/>
    </row>
    <row r="111" spans="1:25" ht="15.75">
      <c r="A111" s="2"/>
      <c r="C111" s="12"/>
      <c r="P111" t="s">
        <v>19</v>
      </c>
      <c r="U111" s="105" t="s">
        <v>158</v>
      </c>
      <c r="V111" s="4"/>
      <c r="W111"/>
      <c r="Y111" s="100"/>
    </row>
    <row r="112" spans="1:25" ht="15.75">
      <c r="A112" s="2"/>
      <c r="C112" s="12"/>
      <c r="P112" s="67" t="s">
        <v>872</v>
      </c>
      <c r="U112" s="107" t="s">
        <v>776</v>
      </c>
      <c r="V112" s="4"/>
      <c r="W112"/>
      <c r="Y112" s="100"/>
    </row>
    <row r="113" spans="1:25" ht="15.75">
      <c r="A113" s="2"/>
      <c r="C113" s="12"/>
      <c r="P113" t="s">
        <v>765</v>
      </c>
      <c r="U113" s="105" t="s">
        <v>517</v>
      </c>
      <c r="V113" s="4"/>
      <c r="W113"/>
      <c r="Y113" s="98"/>
    </row>
    <row r="114" spans="1:23" ht="15.75">
      <c r="A114" s="2"/>
      <c r="C114" s="12"/>
      <c r="P114" t="s">
        <v>20</v>
      </c>
      <c r="U114" s="105" t="s">
        <v>159</v>
      </c>
      <c r="V114" s="4"/>
      <c r="W114"/>
    </row>
    <row r="115" spans="1:23" ht="15.75">
      <c r="A115" s="2"/>
      <c r="C115" s="12"/>
      <c r="P115" t="s">
        <v>591</v>
      </c>
      <c r="U115" s="105" t="s">
        <v>160</v>
      </c>
      <c r="V115" s="4"/>
      <c r="W115"/>
    </row>
    <row r="116" spans="1:23" ht="15.75">
      <c r="A116" s="2"/>
      <c r="C116" s="12"/>
      <c r="P116" t="s">
        <v>871</v>
      </c>
      <c r="U116" s="105" t="s">
        <v>161</v>
      </c>
      <c r="V116" s="4"/>
      <c r="W116"/>
    </row>
    <row r="117" spans="1:23" ht="15.75">
      <c r="A117" s="2"/>
      <c r="C117" s="12"/>
      <c r="P117" t="s">
        <v>592</v>
      </c>
      <c r="U117" s="105" t="s">
        <v>569</v>
      </c>
      <c r="V117" s="4"/>
      <c r="W117"/>
    </row>
    <row r="118" spans="1:23" ht="15.75">
      <c r="A118" s="2"/>
      <c r="C118" s="12"/>
      <c r="P118" t="s">
        <v>590</v>
      </c>
      <c r="U118" s="105" t="s">
        <v>162</v>
      </c>
      <c r="V118" s="4"/>
      <c r="W118"/>
    </row>
    <row r="119" spans="1:23" ht="15.75">
      <c r="A119" s="2"/>
      <c r="C119" s="12"/>
      <c r="P119" t="s">
        <v>21</v>
      </c>
      <c r="U119" s="105" t="s">
        <v>163</v>
      </c>
      <c r="V119" s="4"/>
      <c r="W119"/>
    </row>
    <row r="120" spans="1:23" ht="15.75">
      <c r="A120" s="2"/>
      <c r="C120" s="12"/>
      <c r="P120" t="s">
        <v>22</v>
      </c>
      <c r="U120" s="105" t="s">
        <v>164</v>
      </c>
      <c r="V120" s="4"/>
      <c r="W120"/>
    </row>
    <row r="121" spans="1:23" ht="15.75">
      <c r="A121" s="2"/>
      <c r="B121" s="10"/>
      <c r="C121" s="12"/>
      <c r="P121" s="101" t="s">
        <v>738</v>
      </c>
      <c r="U121" s="105" t="s">
        <v>635</v>
      </c>
      <c r="V121" s="4"/>
      <c r="W121"/>
    </row>
    <row r="122" spans="1:23" ht="15.75">
      <c r="A122" s="2"/>
      <c r="B122" s="10"/>
      <c r="C122" s="12"/>
      <c r="P122" t="s">
        <v>434</v>
      </c>
      <c r="U122" s="101" t="s">
        <v>638</v>
      </c>
      <c r="V122" s="4"/>
      <c r="W122"/>
    </row>
    <row r="123" spans="1:23" ht="15.75">
      <c r="A123" s="2"/>
      <c r="B123" s="10"/>
      <c r="C123" s="12"/>
      <c r="P123" t="s">
        <v>23</v>
      </c>
      <c r="U123" s="105" t="s">
        <v>754</v>
      </c>
      <c r="V123" s="4"/>
      <c r="W123"/>
    </row>
    <row r="124" spans="1:23" ht="15.75">
      <c r="A124" s="2"/>
      <c r="B124" s="10"/>
      <c r="C124" s="12"/>
      <c r="P124" t="s">
        <v>24</v>
      </c>
      <c r="U124" s="105" t="s">
        <v>165</v>
      </c>
      <c r="V124" s="4"/>
      <c r="W124"/>
    </row>
    <row r="125" spans="1:23" ht="15.75">
      <c r="A125" s="2"/>
      <c r="B125" s="10"/>
      <c r="C125" s="12"/>
      <c r="P125" t="s">
        <v>25</v>
      </c>
      <c r="U125" s="105" t="s">
        <v>525</v>
      </c>
      <c r="V125" s="4"/>
      <c r="W125"/>
    </row>
    <row r="126" spans="1:23" ht="15.75">
      <c r="A126" s="2"/>
      <c r="B126" s="10"/>
      <c r="C126" s="12"/>
      <c r="P126" t="s">
        <v>870</v>
      </c>
      <c r="R126" s="96"/>
      <c r="U126" s="105" t="s">
        <v>166</v>
      </c>
      <c r="V126" s="4"/>
      <c r="W126"/>
    </row>
    <row r="127" spans="1:23" ht="15.75">
      <c r="A127" s="2"/>
      <c r="B127" s="10"/>
      <c r="C127" s="12"/>
      <c r="P127" t="s">
        <v>869</v>
      </c>
      <c r="R127" s="96"/>
      <c r="U127" s="105" t="s">
        <v>167</v>
      </c>
      <c r="V127" s="4"/>
      <c r="W127"/>
    </row>
    <row r="128" spans="1:23" ht="15.75">
      <c r="A128" s="2"/>
      <c r="B128" s="10"/>
      <c r="C128" s="12"/>
      <c r="P128" t="s">
        <v>868</v>
      </c>
      <c r="R128" s="96"/>
      <c r="U128" s="105" t="s">
        <v>168</v>
      </c>
      <c r="V128" s="4"/>
      <c r="W128"/>
    </row>
    <row r="129" spans="1:23" ht="15.75">
      <c r="A129" s="2"/>
      <c r="B129" s="10"/>
      <c r="C129" s="12"/>
      <c r="P129" t="s">
        <v>867</v>
      </c>
      <c r="R129" s="97"/>
      <c r="U129" s="105" t="s">
        <v>169</v>
      </c>
      <c r="V129" s="4"/>
      <c r="W129"/>
    </row>
    <row r="130" spans="1:23" ht="15.75">
      <c r="A130" s="2"/>
      <c r="B130" s="10"/>
      <c r="C130" s="12"/>
      <c r="P130" t="s">
        <v>434</v>
      </c>
      <c r="R130" s="97"/>
      <c r="U130" s="105" t="s">
        <v>170</v>
      </c>
      <c r="V130" s="4"/>
      <c r="W130"/>
    </row>
    <row r="131" spans="1:23" ht="15.75">
      <c r="A131" s="2"/>
      <c r="B131" s="10"/>
      <c r="C131" s="12"/>
      <c r="P131" t="s">
        <v>26</v>
      </c>
      <c r="U131" s="105" t="s">
        <v>171</v>
      </c>
      <c r="V131" s="4"/>
      <c r="W131"/>
    </row>
    <row r="132" spans="1:23" ht="15.75">
      <c r="A132" s="2"/>
      <c r="B132" s="10"/>
      <c r="C132" s="12"/>
      <c r="P132" t="s">
        <v>27</v>
      </c>
      <c r="U132" s="105" t="s">
        <v>172</v>
      </c>
      <c r="V132" s="4"/>
      <c r="W132"/>
    </row>
    <row r="133" spans="1:23" ht="15.75">
      <c r="A133" s="2"/>
      <c r="B133" s="10"/>
      <c r="C133" s="12"/>
      <c r="P133" t="s">
        <v>28</v>
      </c>
      <c r="U133" s="105" t="s">
        <v>777</v>
      </c>
      <c r="V133" s="4"/>
      <c r="W133"/>
    </row>
    <row r="134" spans="1:23" ht="15.75">
      <c r="A134" s="2"/>
      <c r="B134" s="10"/>
      <c r="C134" s="12"/>
      <c r="P134" t="s">
        <v>866</v>
      </c>
      <c r="U134" s="105" t="s">
        <v>173</v>
      </c>
      <c r="V134" s="4"/>
      <c r="W134"/>
    </row>
    <row r="135" spans="1:23" ht="15.75">
      <c r="A135" s="2"/>
      <c r="B135" s="10"/>
      <c r="C135" s="12"/>
      <c r="P135" t="s">
        <v>865</v>
      </c>
      <c r="U135" s="105" t="s">
        <v>174</v>
      </c>
      <c r="V135" s="4"/>
      <c r="W135"/>
    </row>
    <row r="136" spans="1:23" ht="15.75">
      <c r="A136" s="2"/>
      <c r="B136" s="10"/>
      <c r="C136" s="12"/>
      <c r="P136" t="s">
        <v>423</v>
      </c>
      <c r="U136" s="105" t="s">
        <v>175</v>
      </c>
      <c r="V136" s="4"/>
      <c r="W136"/>
    </row>
    <row r="137" spans="1:23" ht="15.75">
      <c r="A137" s="2"/>
      <c r="B137" s="10"/>
      <c r="C137" s="12"/>
      <c r="P137" t="s">
        <v>29</v>
      </c>
      <c r="U137" s="105" t="s">
        <v>778</v>
      </c>
      <c r="V137" s="4"/>
      <c r="W137"/>
    </row>
    <row r="138" spans="1:23" ht="15.75">
      <c r="A138" s="2"/>
      <c r="B138" s="10"/>
      <c r="C138" s="12"/>
      <c r="P138" t="s">
        <v>30</v>
      </c>
      <c r="U138" s="105" t="s">
        <v>618</v>
      </c>
      <c r="V138" s="4"/>
      <c r="W138"/>
    </row>
    <row r="139" spans="1:23" ht="15.75">
      <c r="A139" s="2"/>
      <c r="B139" s="10"/>
      <c r="C139" s="12"/>
      <c r="P139" t="s">
        <v>31</v>
      </c>
      <c r="U139" s="105" t="s">
        <v>849</v>
      </c>
      <c r="V139" s="4"/>
      <c r="W139"/>
    </row>
    <row r="140" spans="1:23" ht="15.75">
      <c r="A140" s="2"/>
      <c r="B140" s="10"/>
      <c r="C140" s="12"/>
      <c r="P140" s="1" t="s">
        <v>420</v>
      </c>
      <c r="U140" s="105" t="s">
        <v>177</v>
      </c>
      <c r="V140" s="4"/>
      <c r="W140"/>
    </row>
    <row r="141" spans="1:23" ht="15.75">
      <c r="A141" s="2"/>
      <c r="B141" s="96"/>
      <c r="C141" s="12"/>
      <c r="P141" s="1" t="s">
        <v>832</v>
      </c>
      <c r="U141" s="105" t="s">
        <v>178</v>
      </c>
      <c r="V141" s="4"/>
      <c r="W141"/>
    </row>
    <row r="142" spans="1:23" ht="15.75">
      <c r="A142" s="2"/>
      <c r="B142" s="96"/>
      <c r="C142" s="12"/>
      <c r="P142" t="s">
        <v>864</v>
      </c>
      <c r="U142" s="105" t="s">
        <v>179</v>
      </c>
      <c r="V142" s="4"/>
      <c r="W142"/>
    </row>
    <row r="143" spans="1:23" ht="15.75">
      <c r="A143" s="2"/>
      <c r="B143" s="96"/>
      <c r="C143" s="12"/>
      <c r="P143" t="s">
        <v>32</v>
      </c>
      <c r="U143" s="105" t="s">
        <v>180</v>
      </c>
      <c r="V143" s="4"/>
      <c r="W143"/>
    </row>
    <row r="144" spans="1:23" ht="15.75">
      <c r="A144" s="2"/>
      <c r="B144" s="96"/>
      <c r="C144" s="12"/>
      <c r="P144" t="s">
        <v>33</v>
      </c>
      <c r="U144" s="105" t="s">
        <v>181</v>
      </c>
      <c r="V144" s="4"/>
      <c r="W144"/>
    </row>
    <row r="145" spans="1:23" ht="15.75">
      <c r="A145" s="2"/>
      <c r="B145" s="96"/>
      <c r="C145" s="12"/>
      <c r="P145" t="s">
        <v>768</v>
      </c>
      <c r="U145" s="105" t="s">
        <v>421</v>
      </c>
      <c r="V145" s="4"/>
      <c r="W145"/>
    </row>
    <row r="146" spans="1:23" ht="15.75">
      <c r="A146" s="2"/>
      <c r="B146" s="96"/>
      <c r="C146" s="12"/>
      <c r="P146" t="s">
        <v>425</v>
      </c>
      <c r="U146" s="105" t="s">
        <v>182</v>
      </c>
      <c r="V146" s="4"/>
      <c r="W146"/>
    </row>
    <row r="147" spans="1:23" ht="15.75">
      <c r="A147" s="2"/>
      <c r="B147" s="97"/>
      <c r="C147" s="12"/>
      <c r="P147" t="s">
        <v>554</v>
      </c>
      <c r="U147" s="105" t="s">
        <v>183</v>
      </c>
      <c r="V147" s="4"/>
      <c r="W147"/>
    </row>
    <row r="148" spans="1:23" ht="15.75">
      <c r="A148" s="2"/>
      <c r="B148" s="96"/>
      <c r="C148" s="12"/>
      <c r="P148" s="1" t="s">
        <v>829</v>
      </c>
      <c r="U148" s="105" t="s">
        <v>184</v>
      </c>
      <c r="V148" s="4"/>
      <c r="W148"/>
    </row>
    <row r="149" spans="1:23" ht="15.75">
      <c r="A149" s="2"/>
      <c r="B149" s="96"/>
      <c r="C149" s="12"/>
      <c r="P149" t="s">
        <v>705</v>
      </c>
      <c r="U149" s="105" t="s">
        <v>214</v>
      </c>
      <c r="V149" s="4"/>
      <c r="W149"/>
    </row>
    <row r="150" spans="1:23" ht="15.75">
      <c r="A150" s="2"/>
      <c r="C150" s="12"/>
      <c r="P150" t="s">
        <v>863</v>
      </c>
      <c r="U150" s="105" t="s">
        <v>802</v>
      </c>
      <c r="V150" s="4"/>
      <c r="W150"/>
    </row>
    <row r="151" spans="1:23" ht="15.75">
      <c r="A151" s="2"/>
      <c r="C151" s="12"/>
      <c r="P151" t="s">
        <v>456</v>
      </c>
      <c r="U151" s="105" t="s">
        <v>215</v>
      </c>
      <c r="V151" s="4"/>
      <c r="W151"/>
    </row>
    <row r="152" spans="1:23" ht="15.75">
      <c r="A152" s="2"/>
      <c r="C152" s="12"/>
      <c r="P152" t="s">
        <v>435</v>
      </c>
      <c r="U152" s="105" t="s">
        <v>216</v>
      </c>
      <c r="V152" s="4"/>
      <c r="W152"/>
    </row>
    <row r="153" spans="1:23" ht="15.75">
      <c r="A153" s="2"/>
      <c r="C153" s="12"/>
      <c r="P153" t="s">
        <v>551</v>
      </c>
      <c r="U153" s="105" t="s">
        <v>620</v>
      </c>
      <c r="V153" s="4"/>
      <c r="W153"/>
    </row>
    <row r="154" spans="1:23" ht="15.75">
      <c r="A154" s="2"/>
      <c r="C154" s="12"/>
      <c r="P154" t="s">
        <v>440</v>
      </c>
      <c r="U154" s="105" t="s">
        <v>449</v>
      </c>
      <c r="V154" s="4"/>
      <c r="W154"/>
    </row>
    <row r="155" spans="1:23" ht="15.75">
      <c r="A155" s="2"/>
      <c r="C155" s="12"/>
      <c r="P155" t="s">
        <v>455</v>
      </c>
      <c r="U155" s="105" t="s">
        <v>217</v>
      </c>
      <c r="V155" s="4"/>
      <c r="W155"/>
    </row>
    <row r="156" spans="1:23" ht="15.75">
      <c r="A156" s="2"/>
      <c r="C156" s="12"/>
      <c r="P156" t="s">
        <v>552</v>
      </c>
      <c r="U156" s="105" t="s">
        <v>218</v>
      </c>
      <c r="V156" s="4"/>
      <c r="W156"/>
    </row>
    <row r="157" spans="1:23" ht="15.75">
      <c r="A157" s="2"/>
      <c r="C157" s="12"/>
      <c r="P157" t="s">
        <v>595</v>
      </c>
      <c r="U157" s="105" t="s">
        <v>219</v>
      </c>
      <c r="V157" s="4"/>
      <c r="W157"/>
    </row>
    <row r="158" spans="1:23" ht="15.75">
      <c r="A158" s="2"/>
      <c r="C158" s="12"/>
      <c r="P158" s="74" t="s">
        <v>553</v>
      </c>
      <c r="U158" s="105" t="s">
        <v>220</v>
      </c>
      <c r="V158" s="4"/>
      <c r="W158"/>
    </row>
    <row r="159" spans="1:23" ht="15.75">
      <c r="A159" s="2"/>
      <c r="C159" s="12"/>
      <c r="P159" s="74" t="s">
        <v>588</v>
      </c>
      <c r="U159" s="105" t="s">
        <v>221</v>
      </c>
      <c r="V159" s="4"/>
      <c r="W159"/>
    </row>
    <row r="160" spans="1:23" ht="15.75">
      <c r="A160" s="2"/>
      <c r="C160" s="12"/>
      <c r="P160" s="74" t="s">
        <v>558</v>
      </c>
      <c r="U160" s="105" t="s">
        <v>571</v>
      </c>
      <c r="V160" s="4"/>
      <c r="W160"/>
    </row>
    <row r="161" spans="1:23" ht="15.75">
      <c r="A161" s="2"/>
      <c r="C161" s="12"/>
      <c r="P161" s="74" t="s">
        <v>611</v>
      </c>
      <c r="U161" s="105" t="s">
        <v>222</v>
      </c>
      <c r="V161" s="4"/>
      <c r="W161"/>
    </row>
    <row r="162" spans="1:23" ht="15.75">
      <c r="A162" s="2"/>
      <c r="C162" s="12"/>
      <c r="P162" s="74" t="s">
        <v>550</v>
      </c>
      <c r="U162" s="105" t="s">
        <v>223</v>
      </c>
      <c r="V162" s="4"/>
      <c r="W162"/>
    </row>
    <row r="163" spans="1:23" ht="15.75">
      <c r="A163" s="2"/>
      <c r="C163" s="12"/>
      <c r="P163" s="74" t="s">
        <v>589</v>
      </c>
      <c r="U163" s="105" t="s">
        <v>224</v>
      </c>
      <c r="V163" s="4"/>
      <c r="W163"/>
    </row>
    <row r="164" spans="1:23" ht="15.75">
      <c r="A164" s="2"/>
      <c r="C164" s="12"/>
      <c r="P164" s="74" t="s">
        <v>704</v>
      </c>
      <c r="U164" s="105" t="s">
        <v>225</v>
      </c>
      <c r="V164" s="4"/>
      <c r="W164"/>
    </row>
    <row r="165" spans="1:23" ht="15.75">
      <c r="A165" s="2"/>
      <c r="C165" s="12"/>
      <c r="P165" s="74" t="s">
        <v>457</v>
      </c>
      <c r="U165" s="105" t="s">
        <v>226</v>
      </c>
      <c r="V165" s="4"/>
      <c r="W165"/>
    </row>
    <row r="166" spans="1:23" ht="15.75">
      <c r="A166" s="2"/>
      <c r="B166" s="10"/>
      <c r="C166" s="12"/>
      <c r="P166" s="74" t="s">
        <v>458</v>
      </c>
      <c r="U166" s="105" t="s">
        <v>227</v>
      </c>
      <c r="V166" s="4"/>
      <c r="W166"/>
    </row>
    <row r="167" spans="1:23" ht="15.75">
      <c r="A167" s="2"/>
      <c r="B167" s="10"/>
      <c r="C167" s="12"/>
      <c r="P167" s="74" t="s">
        <v>559</v>
      </c>
      <c r="U167" s="105" t="s">
        <v>228</v>
      </c>
      <c r="V167" s="4"/>
      <c r="W167"/>
    </row>
    <row r="168" spans="1:23" ht="15.75">
      <c r="A168" s="2"/>
      <c r="B168" s="10"/>
      <c r="C168" s="12"/>
      <c r="P168" s="74" t="s">
        <v>557</v>
      </c>
      <c r="U168" s="105" t="s">
        <v>229</v>
      </c>
      <c r="V168" s="4"/>
      <c r="W168"/>
    </row>
    <row r="169" spans="1:23" ht="15.75">
      <c r="A169" s="2"/>
      <c r="B169" s="10"/>
      <c r="C169" s="12"/>
      <c r="P169" t="s">
        <v>555</v>
      </c>
      <c r="U169" s="105" t="s">
        <v>230</v>
      </c>
      <c r="V169" s="4"/>
      <c r="W169"/>
    </row>
    <row r="170" spans="1:23" ht="15.75">
      <c r="A170" s="2"/>
      <c r="B170" s="10"/>
      <c r="C170" s="12"/>
      <c r="P170" s="74" t="s">
        <v>706</v>
      </c>
      <c r="U170" s="105" t="s">
        <v>231</v>
      </c>
      <c r="V170" s="4"/>
      <c r="W170"/>
    </row>
    <row r="171" spans="1:23" ht="15.75">
      <c r="A171" s="2"/>
      <c r="B171" s="10"/>
      <c r="C171" s="12"/>
      <c r="P171" s="74" t="s">
        <v>601</v>
      </c>
      <c r="U171" s="105" t="s">
        <v>232</v>
      </c>
      <c r="V171" s="4"/>
      <c r="W171"/>
    </row>
    <row r="172" spans="1:23" ht="15.75">
      <c r="A172" s="2"/>
      <c r="B172" s="10"/>
      <c r="C172" s="12"/>
      <c r="P172" s="74" t="s">
        <v>604</v>
      </c>
      <c r="U172" s="105" t="s">
        <v>233</v>
      </c>
      <c r="V172" s="4"/>
      <c r="W172"/>
    </row>
    <row r="173" spans="1:23" ht="15.75">
      <c r="A173" s="2"/>
      <c r="B173" s="10"/>
      <c r="C173" s="12"/>
      <c r="P173" s="74" t="s">
        <v>610</v>
      </c>
      <c r="U173" s="105" t="s">
        <v>234</v>
      </c>
      <c r="V173" s="4"/>
      <c r="W173"/>
    </row>
    <row r="174" spans="1:23" ht="15.75">
      <c r="A174" s="2"/>
      <c r="B174" s="10"/>
      <c r="C174" s="12"/>
      <c r="P174" s="74" t="s">
        <v>605</v>
      </c>
      <c r="U174" s="105" t="s">
        <v>448</v>
      </c>
      <c r="V174" s="4"/>
      <c r="W174"/>
    </row>
    <row r="175" spans="1:23" ht="15.75">
      <c r="A175" s="2"/>
      <c r="B175" s="10"/>
      <c r="C175" s="12"/>
      <c r="P175" s="74" t="s">
        <v>609</v>
      </c>
      <c r="U175" s="105" t="s">
        <v>235</v>
      </c>
      <c r="V175" s="4"/>
      <c r="W175"/>
    </row>
    <row r="176" spans="1:23" ht="15.75">
      <c r="A176" s="2"/>
      <c r="B176" s="10"/>
      <c r="C176" s="12"/>
      <c r="P176" s="74" t="s">
        <v>634</v>
      </c>
      <c r="U176" s="105" t="s">
        <v>804</v>
      </c>
      <c r="V176" s="4"/>
      <c r="W176"/>
    </row>
    <row r="177" spans="1:23" ht="15.75">
      <c r="A177" s="2"/>
      <c r="B177" s="10"/>
      <c r="C177" s="12"/>
      <c r="P177" s="74" t="s">
        <v>612</v>
      </c>
      <c r="U177" s="105" t="s">
        <v>837</v>
      </c>
      <c r="V177" s="4"/>
      <c r="W177"/>
    </row>
    <row r="178" spans="1:23" ht="15.75">
      <c r="A178" s="2"/>
      <c r="B178" s="10"/>
      <c r="C178" s="12"/>
      <c r="P178" s="99" t="s">
        <v>658</v>
      </c>
      <c r="U178" s="105" t="s">
        <v>236</v>
      </c>
      <c r="V178" s="4"/>
      <c r="W178"/>
    </row>
    <row r="179" spans="1:23" ht="15.75">
      <c r="A179" s="2"/>
      <c r="B179" s="10"/>
      <c r="C179" s="12"/>
      <c r="P179" s="74" t="s">
        <v>833</v>
      </c>
      <c r="U179" s="105" t="s">
        <v>237</v>
      </c>
      <c r="V179" s="4"/>
      <c r="W179"/>
    </row>
    <row r="180" spans="1:23" ht="15.75">
      <c r="A180" s="2"/>
      <c r="B180" s="10"/>
      <c r="C180" s="12"/>
      <c r="P180" s="101" t="s">
        <v>739</v>
      </c>
      <c r="U180" s="105" t="s">
        <v>238</v>
      </c>
      <c r="V180" s="4"/>
      <c r="W180"/>
    </row>
    <row r="181" spans="1:23" ht="15.75">
      <c r="A181" s="2"/>
      <c r="B181" s="10"/>
      <c r="C181" s="12"/>
      <c r="P181" s="74" t="s">
        <v>852</v>
      </c>
      <c r="U181" s="105" t="s">
        <v>805</v>
      </c>
      <c r="V181" s="4"/>
      <c r="W181"/>
    </row>
    <row r="182" spans="1:23" ht="15.75">
      <c r="A182" s="2"/>
      <c r="B182" s="10"/>
      <c r="C182" s="12"/>
      <c r="P182" s="101" t="s">
        <v>751</v>
      </c>
      <c r="U182" s="105" t="s">
        <v>239</v>
      </c>
      <c r="V182" s="4"/>
      <c r="W182"/>
    </row>
    <row r="183" spans="1:23" ht="15.75">
      <c r="A183" s="2"/>
      <c r="B183" s="10"/>
      <c r="C183" s="12"/>
      <c r="P183" t="s">
        <v>831</v>
      </c>
      <c r="U183" s="105" t="s">
        <v>240</v>
      </c>
      <c r="V183" s="4"/>
      <c r="W183"/>
    </row>
    <row r="184" spans="1:23" ht="15.75">
      <c r="A184" s="2"/>
      <c r="B184" s="10"/>
      <c r="C184" s="12"/>
      <c r="P184" s="74" t="s">
        <v>834</v>
      </c>
      <c r="U184" s="105" t="s">
        <v>241</v>
      </c>
      <c r="V184" s="4"/>
      <c r="W184"/>
    </row>
    <row r="185" spans="1:23" ht="15.75">
      <c r="A185" s="2"/>
      <c r="B185" s="10"/>
      <c r="C185" s="12"/>
      <c r="P185" t="s">
        <v>34</v>
      </c>
      <c r="U185" s="105" t="s">
        <v>242</v>
      </c>
      <c r="V185" s="4"/>
      <c r="W185"/>
    </row>
    <row r="186" spans="1:23" ht="15.75">
      <c r="A186" s="2"/>
      <c r="B186" s="10"/>
      <c r="C186" s="12"/>
      <c r="P186" t="s">
        <v>699</v>
      </c>
      <c r="U186" s="105" t="s">
        <v>243</v>
      </c>
      <c r="V186" s="4"/>
      <c r="W186"/>
    </row>
    <row r="187" spans="1:23" ht="15.75">
      <c r="A187" s="2"/>
      <c r="B187" s="10"/>
      <c r="C187" s="12"/>
      <c r="P187" t="s">
        <v>87</v>
      </c>
      <c r="U187" s="105" t="s">
        <v>244</v>
      </c>
      <c r="V187" s="4"/>
      <c r="W187"/>
    </row>
    <row r="188" spans="1:23" ht="15.75">
      <c r="A188" s="2"/>
      <c r="B188" s="10"/>
      <c r="C188" s="12"/>
      <c r="P188" t="s">
        <v>862</v>
      </c>
      <c r="U188" s="105" t="s">
        <v>245</v>
      </c>
      <c r="V188" s="4"/>
      <c r="W188"/>
    </row>
    <row r="189" spans="1:23" ht="15.75">
      <c r="A189" s="2"/>
      <c r="B189" s="10"/>
      <c r="C189" s="12"/>
      <c r="P189" t="s">
        <v>861</v>
      </c>
      <c r="U189" s="105" t="s">
        <v>246</v>
      </c>
      <c r="V189" s="4"/>
      <c r="W189"/>
    </row>
    <row r="190" spans="1:23" ht="15.75">
      <c r="A190" s="2"/>
      <c r="B190" s="10"/>
      <c r="C190" s="12"/>
      <c r="P190" t="s">
        <v>35</v>
      </c>
      <c r="U190" s="105" t="s">
        <v>247</v>
      </c>
      <c r="V190" s="4"/>
      <c r="W190"/>
    </row>
    <row r="191" spans="1:23" ht="15.75">
      <c r="A191" s="2"/>
      <c r="B191" s="10"/>
      <c r="C191" s="12"/>
      <c r="P191" t="s">
        <v>447</v>
      </c>
      <c r="U191" s="105" t="s">
        <v>845</v>
      </c>
      <c r="V191" s="4"/>
      <c r="W191"/>
    </row>
    <row r="192" spans="1:23" ht="15.75">
      <c r="A192" s="2"/>
      <c r="B192" s="10"/>
      <c r="C192" s="12"/>
      <c r="P192" t="s">
        <v>88</v>
      </c>
      <c r="U192" s="105" t="s">
        <v>249</v>
      </c>
      <c r="V192" s="4"/>
      <c r="W192"/>
    </row>
    <row r="193" spans="1:23" ht="15.75">
      <c r="A193" s="2"/>
      <c r="B193" s="10"/>
      <c r="C193" s="12"/>
      <c r="P193" t="s">
        <v>441</v>
      </c>
      <c r="U193" s="105" t="s">
        <v>250</v>
      </c>
      <c r="V193" s="4"/>
      <c r="W193"/>
    </row>
    <row r="194" spans="1:23" ht="15.75">
      <c r="A194" s="2"/>
      <c r="B194" s="10"/>
      <c r="C194" s="12"/>
      <c r="P194" t="s">
        <v>36</v>
      </c>
      <c r="U194" s="105" t="s">
        <v>251</v>
      </c>
      <c r="V194" s="4"/>
      <c r="W194"/>
    </row>
    <row r="195" spans="1:23" ht="15.75">
      <c r="A195" s="2"/>
      <c r="B195" s="10"/>
      <c r="C195" s="12"/>
      <c r="P195" t="s">
        <v>860</v>
      </c>
      <c r="U195" s="105" t="s">
        <v>252</v>
      </c>
      <c r="V195" s="4"/>
      <c r="W195"/>
    </row>
    <row r="196" spans="1:23" ht="15.75">
      <c r="A196" s="2"/>
      <c r="B196" s="10"/>
      <c r="C196" s="12"/>
      <c r="P196" t="s">
        <v>859</v>
      </c>
      <c r="U196" s="105" t="s">
        <v>253</v>
      </c>
      <c r="V196" s="4"/>
      <c r="W196"/>
    </row>
    <row r="197" spans="1:23" ht="15.75">
      <c r="A197" s="2"/>
      <c r="B197" s="10"/>
      <c r="C197" s="12"/>
      <c r="P197" t="s">
        <v>89</v>
      </c>
      <c r="U197" s="105" t="s">
        <v>254</v>
      </c>
      <c r="V197" s="4"/>
      <c r="W197"/>
    </row>
    <row r="198" spans="1:23" ht="15.75">
      <c r="A198" s="2"/>
      <c r="B198" s="10"/>
      <c r="C198" s="12"/>
      <c r="P198" t="s">
        <v>90</v>
      </c>
      <c r="U198" s="105" t="s">
        <v>549</v>
      </c>
      <c r="V198" s="4"/>
      <c r="W198"/>
    </row>
    <row r="199" spans="1:23" ht="15.75">
      <c r="A199" s="2"/>
      <c r="B199" s="10"/>
      <c r="C199" s="12"/>
      <c r="P199" t="s">
        <v>587</v>
      </c>
      <c r="U199" s="105" t="s">
        <v>621</v>
      </c>
      <c r="V199" s="4"/>
      <c r="W199"/>
    </row>
    <row r="200" spans="1:23" ht="15.75">
      <c r="A200" s="2"/>
      <c r="B200" s="10"/>
      <c r="C200" s="12"/>
      <c r="P200" s="74" t="s">
        <v>562</v>
      </c>
      <c r="U200" s="105" t="s">
        <v>255</v>
      </c>
      <c r="V200" s="4"/>
      <c r="W200"/>
    </row>
    <row r="201" spans="1:23" ht="15.75">
      <c r="A201" s="2"/>
      <c r="B201" s="10"/>
      <c r="C201" s="12"/>
      <c r="P201" t="s">
        <v>91</v>
      </c>
      <c r="U201" s="105" t="s">
        <v>256</v>
      </c>
      <c r="V201" s="4"/>
      <c r="W201"/>
    </row>
    <row r="202" spans="1:23" ht="15.75">
      <c r="A202" s="2"/>
      <c r="B202" s="10"/>
      <c r="C202" s="12"/>
      <c r="P202" s="1" t="s">
        <v>583</v>
      </c>
      <c r="U202" s="105" t="s">
        <v>444</v>
      </c>
      <c r="V202" s="4"/>
      <c r="W202"/>
    </row>
    <row r="203" spans="1:23" ht="15.75">
      <c r="A203" s="2"/>
      <c r="B203" s="10"/>
      <c r="C203" s="12"/>
      <c r="P203" t="s">
        <v>92</v>
      </c>
      <c r="U203" s="105" t="s">
        <v>803</v>
      </c>
      <c r="V203" s="4"/>
      <c r="W203"/>
    </row>
    <row r="204" spans="1:23" ht="15.75">
      <c r="A204" s="2"/>
      <c r="B204" s="10"/>
      <c r="C204" s="12"/>
      <c r="P204" t="s">
        <v>853</v>
      </c>
      <c r="U204" s="105" t="s">
        <v>619</v>
      </c>
      <c r="V204" s="4"/>
      <c r="W204"/>
    </row>
    <row r="205" spans="1:23" ht="15.75">
      <c r="A205" s="2"/>
      <c r="B205" s="10"/>
      <c r="C205" s="12"/>
      <c r="P205" t="s">
        <v>419</v>
      </c>
      <c r="U205" s="105" t="s">
        <v>257</v>
      </c>
      <c r="V205" s="4"/>
      <c r="W205"/>
    </row>
    <row r="206" spans="1:23" ht="15.75">
      <c r="A206" s="2"/>
      <c r="B206" s="10"/>
      <c r="C206" s="12"/>
      <c r="P206" t="s">
        <v>189</v>
      </c>
      <c r="U206" s="107" t="s">
        <v>654</v>
      </c>
      <c r="V206" s="4"/>
      <c r="W206"/>
    </row>
    <row r="207" spans="1:23" ht="15.75">
      <c r="A207" s="2"/>
      <c r="B207" s="10"/>
      <c r="C207" s="12"/>
      <c r="P207" t="s">
        <v>767</v>
      </c>
      <c r="U207" s="105" t="s">
        <v>764</v>
      </c>
      <c r="V207" s="4"/>
      <c r="W207"/>
    </row>
    <row r="208" spans="1:23" ht="15.75">
      <c r="A208" s="2"/>
      <c r="B208" s="10"/>
      <c r="C208" s="12"/>
      <c r="P208" t="s">
        <v>190</v>
      </c>
      <c r="U208" s="105" t="s">
        <v>258</v>
      </c>
      <c r="V208" s="4"/>
      <c r="W208"/>
    </row>
    <row r="209" spans="1:23" ht="15.75">
      <c r="A209" s="2"/>
      <c r="B209" s="10"/>
      <c r="C209" s="12"/>
      <c r="P209" t="s">
        <v>191</v>
      </c>
      <c r="U209" s="105" t="s">
        <v>259</v>
      </c>
      <c r="V209" s="4"/>
      <c r="W209"/>
    </row>
    <row r="210" spans="1:23" ht="15.75">
      <c r="A210" s="2"/>
      <c r="B210" s="10"/>
      <c r="C210" s="12"/>
      <c r="P210" t="s">
        <v>192</v>
      </c>
      <c r="U210" s="105" t="s">
        <v>576</v>
      </c>
      <c r="V210" s="4"/>
      <c r="W210"/>
    </row>
    <row r="211" spans="1:23" ht="15.75">
      <c r="A211" s="2"/>
      <c r="B211" s="10"/>
      <c r="C211" s="12"/>
      <c r="P211" t="s">
        <v>835</v>
      </c>
      <c r="U211" s="107" t="s">
        <v>655</v>
      </c>
      <c r="V211" s="4"/>
      <c r="W211"/>
    </row>
    <row r="212" spans="1:23" ht="15.75">
      <c r="A212" s="2"/>
      <c r="B212" s="10"/>
      <c r="C212" s="12"/>
      <c r="P212" t="s">
        <v>193</v>
      </c>
      <c r="U212" s="105" t="s">
        <v>260</v>
      </c>
      <c r="V212" s="4"/>
      <c r="W212"/>
    </row>
    <row r="213" spans="1:23" ht="15.75">
      <c r="A213" s="2"/>
      <c r="B213" s="10"/>
      <c r="C213" s="12"/>
      <c r="P213" t="s">
        <v>194</v>
      </c>
      <c r="U213" s="105" t="s">
        <v>614</v>
      </c>
      <c r="V213" s="4"/>
      <c r="W213"/>
    </row>
    <row r="214" spans="1:23" ht="15.75">
      <c r="A214" s="2"/>
      <c r="B214" s="10"/>
      <c r="C214" s="12"/>
      <c r="P214" t="s">
        <v>195</v>
      </c>
      <c r="U214" s="105" t="s">
        <v>615</v>
      </c>
      <c r="V214" s="4"/>
      <c r="W214"/>
    </row>
    <row r="215" spans="1:23" ht="15.75">
      <c r="A215" s="2"/>
      <c r="B215" s="10"/>
      <c r="C215" s="12"/>
      <c r="P215" t="s">
        <v>196</v>
      </c>
      <c r="U215" s="105" t="s">
        <v>261</v>
      </c>
      <c r="V215" s="4"/>
      <c r="W215"/>
    </row>
    <row r="216" spans="1:23" ht="15.75">
      <c r="A216" s="2"/>
      <c r="B216" s="10"/>
      <c r="C216" s="12"/>
      <c r="P216" t="s">
        <v>37</v>
      </c>
      <c r="U216" s="105" t="s">
        <v>262</v>
      </c>
      <c r="V216" s="4"/>
      <c r="W216"/>
    </row>
    <row r="217" spans="1:23" ht="15.75">
      <c r="A217" s="2"/>
      <c r="B217" s="10"/>
      <c r="C217" s="12"/>
      <c r="P217" t="s">
        <v>858</v>
      </c>
      <c r="U217" s="105" t="s">
        <v>263</v>
      </c>
      <c r="V217" s="4"/>
      <c r="W217"/>
    </row>
    <row r="218" spans="1:23" ht="15.75">
      <c r="A218" s="2"/>
      <c r="B218" s="10"/>
      <c r="C218" s="12"/>
      <c r="P218" s="1" t="s">
        <v>426</v>
      </c>
      <c r="U218" s="105" t="s">
        <v>264</v>
      </c>
      <c r="V218" s="4"/>
      <c r="W218"/>
    </row>
    <row r="219" spans="1:23" ht="15.75">
      <c r="A219" s="2"/>
      <c r="B219" s="10"/>
      <c r="C219" s="12"/>
      <c r="P219" t="s">
        <v>424</v>
      </c>
      <c r="U219" s="105" t="s">
        <v>265</v>
      </c>
      <c r="V219" s="4"/>
      <c r="W219"/>
    </row>
    <row r="220" spans="1:23" ht="15.75">
      <c r="A220" s="2"/>
      <c r="B220" s="10"/>
      <c r="C220" s="12"/>
      <c r="P220" t="s">
        <v>446</v>
      </c>
      <c r="U220" s="105" t="s">
        <v>266</v>
      </c>
      <c r="V220" s="4"/>
      <c r="W220"/>
    </row>
    <row r="221" spans="1:23" ht="15.75">
      <c r="A221" s="2"/>
      <c r="B221" s="10"/>
      <c r="C221" s="12"/>
      <c r="P221" t="s">
        <v>594</v>
      </c>
      <c r="U221" s="105" t="s">
        <v>267</v>
      </c>
      <c r="V221" s="4"/>
      <c r="W221"/>
    </row>
    <row r="222" spans="1:23" ht="15.75">
      <c r="A222" s="2"/>
      <c r="B222" s="10"/>
      <c r="C222" s="12"/>
      <c r="P222" t="s">
        <v>422</v>
      </c>
      <c r="U222" s="107" t="s">
        <v>656</v>
      </c>
      <c r="V222" s="4"/>
      <c r="W222"/>
    </row>
    <row r="223" spans="1:23" ht="15.75">
      <c r="A223" s="2"/>
      <c r="B223" s="10"/>
      <c r="C223" s="12"/>
      <c r="P223" s="74" t="s">
        <v>857</v>
      </c>
      <c r="U223" s="105" t="s">
        <v>268</v>
      </c>
      <c r="V223" s="4"/>
      <c r="W223"/>
    </row>
    <row r="224" spans="1:23" ht="15.75">
      <c r="A224" s="2"/>
      <c r="B224" s="10"/>
      <c r="C224" s="12"/>
      <c r="P224" t="s">
        <v>560</v>
      </c>
      <c r="U224" s="105" t="s">
        <v>269</v>
      </c>
      <c r="V224" s="4"/>
      <c r="W224"/>
    </row>
    <row r="225" spans="1:23" ht="15.75">
      <c r="A225" s="2"/>
      <c r="B225" s="10"/>
      <c r="C225" s="12"/>
      <c r="P225" t="s">
        <v>428</v>
      </c>
      <c r="U225" s="105" t="s">
        <v>270</v>
      </c>
      <c r="V225" s="4"/>
      <c r="W225"/>
    </row>
    <row r="226" spans="1:23" ht="15.75">
      <c r="A226" s="2"/>
      <c r="B226" s="10"/>
      <c r="C226" s="12"/>
      <c r="P226" s="1" t="s">
        <v>454</v>
      </c>
      <c r="U226" s="105" t="s">
        <v>782</v>
      </c>
      <c r="V226" s="4"/>
      <c r="W226"/>
    </row>
    <row r="227" spans="1:23" ht="15.75">
      <c r="A227" s="2"/>
      <c r="B227" s="10"/>
      <c r="C227" s="12"/>
      <c r="P227" s="1" t="s">
        <v>856</v>
      </c>
      <c r="U227" s="105" t="s">
        <v>757</v>
      </c>
      <c r="V227" s="4"/>
      <c r="W227"/>
    </row>
    <row r="228" spans="1:23" ht="15.75">
      <c r="A228" s="2"/>
      <c r="B228" s="10"/>
      <c r="C228" s="12"/>
      <c r="P228" s="1" t="s">
        <v>855</v>
      </c>
      <c r="U228" s="105" t="s">
        <v>532</v>
      </c>
      <c r="V228" s="4"/>
      <c r="W228"/>
    </row>
    <row r="229" spans="1:23" ht="15.75">
      <c r="A229" s="2"/>
      <c r="B229" s="10"/>
      <c r="C229" s="12"/>
      <c r="P229" s="101" t="s">
        <v>708</v>
      </c>
      <c r="U229" s="105" t="s">
        <v>536</v>
      </c>
      <c r="V229" s="4"/>
      <c r="W229"/>
    </row>
    <row r="230" spans="1:23" ht="15.75">
      <c r="A230" s="2"/>
      <c r="B230" s="10"/>
      <c r="C230" s="12"/>
      <c r="P230" s="1" t="s">
        <v>596</v>
      </c>
      <c r="U230" s="105" t="s">
        <v>450</v>
      </c>
      <c r="V230" s="4"/>
      <c r="W230"/>
    </row>
    <row r="231" spans="1:23" ht="15.75">
      <c r="A231" s="2"/>
      <c r="B231" s="10"/>
      <c r="C231" s="12"/>
      <c r="P231" s="1" t="s">
        <v>707</v>
      </c>
      <c r="U231" s="107" t="s">
        <v>653</v>
      </c>
      <c r="V231" s="4"/>
      <c r="W231"/>
    </row>
    <row r="232" spans="1:23" ht="15.75">
      <c r="A232" s="2"/>
      <c r="B232" s="10"/>
      <c r="C232" s="12"/>
      <c r="P232" s="1" t="s">
        <v>565</v>
      </c>
      <c r="U232" s="105" t="s">
        <v>787</v>
      </c>
      <c r="V232" s="4"/>
      <c r="W232"/>
    </row>
    <row r="233" spans="1:23" ht="15.75">
      <c r="A233" s="2"/>
      <c r="B233" s="10"/>
      <c r="C233" s="12"/>
      <c r="P233" s="1" t="s">
        <v>585</v>
      </c>
      <c r="U233" s="105" t="s">
        <v>271</v>
      </c>
      <c r="V233" s="4"/>
      <c r="W233"/>
    </row>
    <row r="234" spans="1:23" ht="15.75">
      <c r="A234" s="2"/>
      <c r="B234" s="10"/>
      <c r="C234" s="12"/>
      <c r="P234" s="1" t="s">
        <v>608</v>
      </c>
      <c r="U234" s="105" t="s">
        <v>272</v>
      </c>
      <c r="V234" s="4"/>
      <c r="W234"/>
    </row>
    <row r="235" spans="1:23" ht="15.75">
      <c r="A235" s="2"/>
      <c r="B235" s="10"/>
      <c r="C235" s="12"/>
      <c r="P235" s="1" t="s">
        <v>586</v>
      </c>
      <c r="U235" s="105" t="s">
        <v>692</v>
      </c>
      <c r="V235" s="4"/>
      <c r="W235"/>
    </row>
    <row r="236" spans="1:23" ht="15.75">
      <c r="A236" s="2"/>
      <c r="B236" s="10"/>
      <c r="C236" s="12"/>
      <c r="P236" s="1" t="s">
        <v>602</v>
      </c>
      <c r="U236" s="105" t="s">
        <v>693</v>
      </c>
      <c r="V236" s="4"/>
      <c r="W236"/>
    </row>
    <row r="237" spans="1:23" ht="15.75">
      <c r="A237" s="2"/>
      <c r="B237" s="10"/>
      <c r="C237" s="12"/>
      <c r="P237" s="1" t="s">
        <v>593</v>
      </c>
      <c r="U237" s="105" t="s">
        <v>451</v>
      </c>
      <c r="V237" s="4"/>
      <c r="W237"/>
    </row>
    <row r="238" spans="1:23" ht="15.75">
      <c r="A238" s="2"/>
      <c r="B238" s="10"/>
      <c r="C238" s="12"/>
      <c r="P238" s="1" t="s">
        <v>603</v>
      </c>
      <c r="U238" s="105" t="s">
        <v>273</v>
      </c>
      <c r="V238" s="4"/>
      <c r="W238"/>
    </row>
    <row r="239" spans="1:23" ht="15.75">
      <c r="A239" s="2"/>
      <c r="B239" s="10"/>
      <c r="C239" s="12"/>
      <c r="P239" s="90" t="s">
        <v>617</v>
      </c>
      <c r="U239" s="107" t="s">
        <v>652</v>
      </c>
      <c r="V239" s="4"/>
      <c r="W239"/>
    </row>
    <row r="240" spans="1:23" ht="15.75">
      <c r="A240" s="2"/>
      <c r="B240" s="10"/>
      <c r="C240" s="12"/>
      <c r="P240" s="101" t="s">
        <v>709</v>
      </c>
      <c r="U240" s="105" t="s">
        <v>274</v>
      </c>
      <c r="V240" s="4"/>
      <c r="W240"/>
    </row>
    <row r="241" spans="1:23" ht="15.75">
      <c r="A241" s="2"/>
      <c r="B241" s="10"/>
      <c r="C241" s="12"/>
      <c r="P241" s="90" t="s">
        <v>836</v>
      </c>
      <c r="U241" s="105" t="s">
        <v>515</v>
      </c>
      <c r="V241" s="4"/>
      <c r="W241"/>
    </row>
    <row r="242" spans="1:23" ht="15.75">
      <c r="A242" s="2"/>
      <c r="B242" s="10"/>
      <c r="C242" s="12"/>
      <c r="P242" s="90" t="s">
        <v>637</v>
      </c>
      <c r="U242" s="105" t="s">
        <v>703</v>
      </c>
      <c r="V242" s="4"/>
      <c r="W242"/>
    </row>
    <row r="243" spans="1:23" ht="15.75">
      <c r="A243" s="2"/>
      <c r="B243" s="10"/>
      <c r="C243" s="12"/>
      <c r="P243" s="101" t="s">
        <v>700</v>
      </c>
      <c r="U243" s="105" t="s">
        <v>519</v>
      </c>
      <c r="V243" s="4"/>
      <c r="W243"/>
    </row>
    <row r="244" spans="1:23" ht="15.75">
      <c r="A244" s="2"/>
      <c r="B244" s="10"/>
      <c r="C244" s="12"/>
      <c r="P244" s="90" t="s">
        <v>854</v>
      </c>
      <c r="U244" s="105" t="s">
        <v>275</v>
      </c>
      <c r="V244" s="4"/>
      <c r="W244"/>
    </row>
    <row r="245" spans="1:23" ht="15.75">
      <c r="A245" s="2"/>
      <c r="B245" s="10"/>
      <c r="C245" s="12"/>
      <c r="P245" s="101" t="s">
        <v>659</v>
      </c>
      <c r="U245" s="105" t="s">
        <v>750</v>
      </c>
      <c r="V245" s="4"/>
      <c r="W245"/>
    </row>
    <row r="246" spans="1:23" ht="15.75">
      <c r="A246" s="2"/>
      <c r="B246" s="10"/>
      <c r="C246" s="12"/>
      <c r="P246" s="101" t="s">
        <v>710</v>
      </c>
      <c r="U246" s="105" t="s">
        <v>276</v>
      </c>
      <c r="V246" s="4"/>
      <c r="W246"/>
    </row>
    <row r="247" spans="1:23" ht="15.75">
      <c r="A247" s="2"/>
      <c r="B247" s="10"/>
      <c r="C247" s="12"/>
      <c r="P247" s="101" t="s">
        <v>736</v>
      </c>
      <c r="U247" s="105" t="s">
        <v>277</v>
      </c>
      <c r="V247" s="4"/>
      <c r="W247"/>
    </row>
    <row r="248" spans="1:23" ht="15.75">
      <c r="A248" s="2"/>
      <c r="B248" s="10"/>
      <c r="C248" s="12"/>
      <c r="P248"/>
      <c r="U248" s="107" t="s">
        <v>647</v>
      </c>
      <c r="V248" s="4"/>
      <c r="W248"/>
    </row>
    <row r="249" spans="1:23" ht="15.75">
      <c r="A249" s="2"/>
      <c r="B249" s="10"/>
      <c r="C249" s="12"/>
      <c r="P249"/>
      <c r="U249" s="105" t="s">
        <v>278</v>
      </c>
      <c r="V249" s="4"/>
      <c r="W249"/>
    </row>
    <row r="250" spans="1:23" ht="15.75">
      <c r="A250" s="2"/>
      <c r="B250" s="10"/>
      <c r="C250" s="12"/>
      <c r="P250"/>
      <c r="U250" s="105" t="s">
        <v>279</v>
      </c>
      <c r="V250" s="4"/>
      <c r="W250"/>
    </row>
    <row r="251" spans="1:23" ht="15.75">
      <c r="A251" s="2"/>
      <c r="B251" s="10"/>
      <c r="C251" s="12"/>
      <c r="P251"/>
      <c r="U251" s="105" t="s">
        <v>280</v>
      </c>
      <c r="V251" s="4"/>
      <c r="W251"/>
    </row>
    <row r="252" spans="16:23" ht="12.75">
      <c r="P252"/>
      <c r="U252" s="105" t="s">
        <v>281</v>
      </c>
      <c r="V252" s="4"/>
      <c r="W252"/>
    </row>
    <row r="253" spans="16:23" ht="12.75">
      <c r="P253"/>
      <c r="U253" s="107" t="s">
        <v>648</v>
      </c>
      <c r="V253" s="4"/>
      <c r="W253"/>
    </row>
    <row r="254" spans="16:23" ht="12.75">
      <c r="P254"/>
      <c r="U254" s="107" t="s">
        <v>649</v>
      </c>
      <c r="V254" s="4"/>
      <c r="W254"/>
    </row>
    <row r="255" spans="16:23" ht="12.75">
      <c r="P255"/>
      <c r="U255" s="105" t="s">
        <v>282</v>
      </c>
      <c r="V255" s="4"/>
      <c r="W255"/>
    </row>
    <row r="256" spans="16:23" ht="12.75">
      <c r="P256"/>
      <c r="U256" s="107" t="s">
        <v>714</v>
      </c>
      <c r="V256" s="4"/>
      <c r="W256"/>
    </row>
    <row r="257" spans="16:23" ht="12.75">
      <c r="P257"/>
      <c r="U257" s="105" t="s">
        <v>747</v>
      </c>
      <c r="V257" s="4"/>
      <c r="W257"/>
    </row>
    <row r="258" spans="16:23" ht="12.75">
      <c r="P258"/>
      <c r="U258" s="105" t="s">
        <v>283</v>
      </c>
      <c r="V258" s="4"/>
      <c r="W258"/>
    </row>
    <row r="259" spans="16:23" ht="12.75">
      <c r="P259"/>
      <c r="R259"/>
      <c r="U259" s="105" t="s">
        <v>284</v>
      </c>
      <c r="V259" s="4"/>
      <c r="W259"/>
    </row>
    <row r="260" spans="16:23" ht="12.75">
      <c r="P260"/>
      <c r="R260"/>
      <c r="U260" s="105" t="s">
        <v>285</v>
      </c>
      <c r="V260" s="4"/>
      <c r="W260"/>
    </row>
    <row r="261" spans="16:23" ht="12.75">
      <c r="P261"/>
      <c r="R261"/>
      <c r="U261" s="105" t="s">
        <v>286</v>
      </c>
      <c r="V261" s="4"/>
      <c r="W261"/>
    </row>
    <row r="262" spans="16:23" ht="12.75">
      <c r="P262"/>
      <c r="R262"/>
      <c r="U262" s="107" t="s">
        <v>657</v>
      </c>
      <c r="V262" s="4"/>
      <c r="W262"/>
    </row>
    <row r="263" spans="16:23" ht="12.75">
      <c r="P263"/>
      <c r="U263" s="105" t="s">
        <v>287</v>
      </c>
      <c r="V263" s="4"/>
      <c r="W263"/>
    </row>
    <row r="264" spans="16:23" ht="12.75">
      <c r="P264"/>
      <c r="U264" s="105" t="s">
        <v>288</v>
      </c>
      <c r="V264" s="4"/>
      <c r="W264"/>
    </row>
    <row r="265" spans="16:23" ht="12.75">
      <c r="P265"/>
      <c r="U265" s="105" t="s">
        <v>289</v>
      </c>
      <c r="V265" s="4"/>
      <c r="W265"/>
    </row>
    <row r="266" spans="16:23" ht="12.75">
      <c r="P266"/>
      <c r="U266" s="105" t="s">
        <v>290</v>
      </c>
      <c r="V266" s="4"/>
      <c r="W266"/>
    </row>
    <row r="267" spans="16:23" ht="12.75">
      <c r="P267"/>
      <c r="U267" s="105" t="s">
        <v>719</v>
      </c>
      <c r="V267" s="4"/>
      <c r="W267"/>
    </row>
    <row r="268" spans="16:23" ht="12.75">
      <c r="P268"/>
      <c r="U268" s="105" t="s">
        <v>291</v>
      </c>
      <c r="V268" s="4"/>
      <c r="W268"/>
    </row>
    <row r="269" spans="16:23" ht="12.75">
      <c r="P269"/>
      <c r="U269" s="105" t="s">
        <v>752</v>
      </c>
      <c r="V269" s="4"/>
      <c r="W269"/>
    </row>
    <row r="270" spans="16:23" ht="12.75">
      <c r="P270"/>
      <c r="U270" s="107" t="s">
        <v>646</v>
      </c>
      <c r="V270" s="4"/>
      <c r="W270"/>
    </row>
    <row r="271" spans="16:23" ht="12.75">
      <c r="P271"/>
      <c r="U271" s="105" t="s">
        <v>292</v>
      </c>
      <c r="V271" s="4"/>
      <c r="W271"/>
    </row>
    <row r="272" spans="16:23" ht="12.75">
      <c r="P272"/>
      <c r="U272" s="105" t="s">
        <v>293</v>
      </c>
      <c r="V272" s="4"/>
      <c r="W272"/>
    </row>
    <row r="273" spans="16:23" ht="12.75">
      <c r="P273"/>
      <c r="U273" s="107" t="s">
        <v>651</v>
      </c>
      <c r="V273" s="4"/>
      <c r="W273"/>
    </row>
    <row r="274" spans="16:23" ht="12.75">
      <c r="P274"/>
      <c r="R274" s="97"/>
      <c r="U274" s="105" t="s">
        <v>770</v>
      </c>
      <c r="V274" s="4"/>
      <c r="W274"/>
    </row>
    <row r="275" spans="16:23" ht="12.75">
      <c r="P275"/>
      <c r="R275" s="97"/>
      <c r="U275" s="105" t="s">
        <v>294</v>
      </c>
      <c r="V275" s="4"/>
      <c r="W275"/>
    </row>
    <row r="276" spans="16:23" ht="15">
      <c r="P276"/>
      <c r="R276" s="96"/>
      <c r="U276" s="105" t="s">
        <v>295</v>
      </c>
      <c r="V276" s="4"/>
      <c r="W276"/>
    </row>
    <row r="277" spans="16:23" ht="15">
      <c r="P277"/>
      <c r="R277" s="96"/>
      <c r="U277" s="105" t="s">
        <v>296</v>
      </c>
      <c r="V277" s="4"/>
      <c r="W277"/>
    </row>
    <row r="278" spans="16:23" ht="15">
      <c r="P278"/>
      <c r="R278" s="96"/>
      <c r="U278" s="105" t="s">
        <v>297</v>
      </c>
      <c r="V278" s="4"/>
      <c r="W278"/>
    </row>
    <row r="279" spans="16:23" ht="15">
      <c r="P279"/>
      <c r="R279" s="96"/>
      <c r="U279" s="105" t="s">
        <v>298</v>
      </c>
      <c r="V279" s="4"/>
      <c r="W279"/>
    </row>
    <row r="280" spans="16:23" ht="15">
      <c r="P280"/>
      <c r="R280" s="96"/>
      <c r="U280" s="105" t="s">
        <v>299</v>
      </c>
      <c r="V280" s="4"/>
      <c r="W280"/>
    </row>
    <row r="281" spans="16:23" ht="15">
      <c r="P281"/>
      <c r="R281" s="96"/>
      <c r="U281" s="105" t="s">
        <v>300</v>
      </c>
      <c r="V281" s="4"/>
      <c r="W281"/>
    </row>
    <row r="282" spans="16:23" ht="15">
      <c r="P282"/>
      <c r="R282" s="96"/>
      <c r="U282" s="105" t="s">
        <v>812</v>
      </c>
      <c r="V282" s="4"/>
      <c r="W282"/>
    </row>
    <row r="283" spans="16:23" ht="15">
      <c r="P283"/>
      <c r="R283" s="96"/>
      <c r="U283" s="105" t="s">
        <v>808</v>
      </c>
      <c r="V283" s="4"/>
      <c r="W283"/>
    </row>
    <row r="284" spans="16:23" ht="15">
      <c r="P284"/>
      <c r="R284" s="96"/>
      <c r="U284" s="105" t="s">
        <v>301</v>
      </c>
      <c r="V284" s="4"/>
      <c r="W284"/>
    </row>
    <row r="285" spans="16:23" ht="15">
      <c r="P285"/>
      <c r="R285" s="96"/>
      <c r="U285" s="105" t="s">
        <v>302</v>
      </c>
      <c r="V285" s="4"/>
      <c r="W285"/>
    </row>
    <row r="286" spans="16:23" ht="12.75">
      <c r="P286"/>
      <c r="U286" s="105" t="s">
        <v>303</v>
      </c>
      <c r="V286" s="4"/>
      <c r="W286"/>
    </row>
    <row r="287" spans="16:23" ht="12.75">
      <c r="P287"/>
      <c r="U287" s="105" t="s">
        <v>535</v>
      </c>
      <c r="V287" s="4"/>
      <c r="W287"/>
    </row>
    <row r="288" spans="16:23" ht="12.75">
      <c r="P288"/>
      <c r="U288" s="105" t="s">
        <v>304</v>
      </c>
      <c r="V288" s="4"/>
      <c r="W288"/>
    </row>
    <row r="289" spans="16:23" ht="12.75">
      <c r="P289"/>
      <c r="U289" s="105" t="s">
        <v>789</v>
      </c>
      <c r="V289" s="4"/>
      <c r="W289"/>
    </row>
    <row r="290" spans="16:23" ht="12.75">
      <c r="P290"/>
      <c r="U290" s="105" t="s">
        <v>0</v>
      </c>
      <c r="V290" s="4"/>
      <c r="W290"/>
    </row>
    <row r="291" spans="16:23" ht="12.75">
      <c r="P291"/>
      <c r="U291" s="105" t="s">
        <v>305</v>
      </c>
      <c r="V291" s="4"/>
      <c r="W291"/>
    </row>
    <row r="292" spans="16:23" ht="12.75">
      <c r="P292"/>
      <c r="U292" s="107" t="s">
        <v>650</v>
      </c>
      <c r="V292" s="4"/>
      <c r="W292"/>
    </row>
    <row r="293" spans="16:23" ht="12.75">
      <c r="P293"/>
      <c r="U293" s="105" t="s">
        <v>306</v>
      </c>
      <c r="V293" s="4"/>
      <c r="W293"/>
    </row>
    <row r="294" spans="16:23" ht="12.75">
      <c r="P294"/>
      <c r="U294" s="105" t="s">
        <v>307</v>
      </c>
      <c r="V294" s="4"/>
      <c r="W294"/>
    </row>
    <row r="295" spans="16:23" ht="12.75">
      <c r="P295"/>
      <c r="U295" s="105" t="s">
        <v>308</v>
      </c>
      <c r="V295" s="4"/>
      <c r="W295"/>
    </row>
    <row r="296" spans="16:23" ht="12.75">
      <c r="P296"/>
      <c r="U296" s="105" t="s">
        <v>842</v>
      </c>
      <c r="V296" s="4"/>
      <c r="W296"/>
    </row>
    <row r="297" spans="16:23" ht="12.75">
      <c r="P297"/>
      <c r="U297" s="105" t="s">
        <v>310</v>
      </c>
      <c r="V297" s="4"/>
      <c r="W297"/>
    </row>
    <row r="298" spans="16:23" ht="12.75">
      <c r="P298"/>
      <c r="U298" s="105" t="s">
        <v>311</v>
      </c>
      <c r="V298" s="4"/>
      <c r="W298"/>
    </row>
    <row r="299" spans="16:23" ht="12.75">
      <c r="P299"/>
      <c r="U299" s="105" t="s">
        <v>520</v>
      </c>
      <c r="V299" s="4"/>
      <c r="W299"/>
    </row>
    <row r="300" spans="16:23" ht="12.75">
      <c r="P300"/>
      <c r="U300" s="105" t="s">
        <v>312</v>
      </c>
      <c r="V300" s="4"/>
      <c r="W300"/>
    </row>
    <row r="301" spans="16:23" ht="12.75">
      <c r="P301"/>
      <c r="U301" s="105" t="s">
        <v>568</v>
      </c>
      <c r="V301" s="4"/>
      <c r="W301"/>
    </row>
    <row r="302" spans="16:23" ht="12.75">
      <c r="P302"/>
      <c r="U302" s="105" t="s">
        <v>313</v>
      </c>
      <c r="V302" s="4"/>
      <c r="W302"/>
    </row>
    <row r="303" spans="16:23" ht="12.75">
      <c r="P303"/>
      <c r="U303" s="105" t="s">
        <v>314</v>
      </c>
      <c r="V303" s="4"/>
      <c r="W303"/>
    </row>
    <row r="304" spans="16:23" ht="12.75">
      <c r="P304"/>
      <c r="U304" s="105" t="s">
        <v>315</v>
      </c>
      <c r="V304" s="4"/>
      <c r="W304"/>
    </row>
    <row r="305" spans="16:23" ht="12.75">
      <c r="P305"/>
      <c r="U305" s="105" t="s">
        <v>316</v>
      </c>
      <c r="V305" s="4"/>
      <c r="W305"/>
    </row>
    <row r="306" spans="16:23" ht="12.75">
      <c r="P306"/>
      <c r="U306" s="105" t="s">
        <v>317</v>
      </c>
      <c r="V306" s="4"/>
      <c r="W306"/>
    </row>
    <row r="307" spans="16:23" ht="12.75">
      <c r="P307"/>
      <c r="U307" s="107" t="s">
        <v>670</v>
      </c>
      <c r="V307" s="4"/>
      <c r="W307"/>
    </row>
    <row r="308" spans="16:23" ht="12.75">
      <c r="P308"/>
      <c r="U308" s="105" t="s">
        <v>318</v>
      </c>
      <c r="V308" s="4"/>
      <c r="W308"/>
    </row>
    <row r="309" spans="16:23" ht="12.75">
      <c r="P309"/>
      <c r="U309" s="105" t="s">
        <v>319</v>
      </c>
      <c r="V309" s="4"/>
      <c r="W309"/>
    </row>
    <row r="310" spans="16:23" ht="12.75">
      <c r="P310"/>
      <c r="U310" s="105" t="s">
        <v>320</v>
      </c>
      <c r="V310" s="4"/>
      <c r="W310"/>
    </row>
    <row r="311" spans="16:23" ht="12.75">
      <c r="P311"/>
      <c r="U311" s="105" t="s">
        <v>1</v>
      </c>
      <c r="V311" s="4"/>
      <c r="W311"/>
    </row>
    <row r="312" spans="16:23" ht="12.75">
      <c r="P312"/>
      <c r="U312" s="105" t="s">
        <v>771</v>
      </c>
      <c r="V312" s="4"/>
      <c r="W312"/>
    </row>
    <row r="313" spans="16:23" ht="12.75">
      <c r="P313"/>
      <c r="U313" s="107" t="s">
        <v>671</v>
      </c>
      <c r="V313" s="4"/>
      <c r="W313"/>
    </row>
    <row r="314" spans="16:23" ht="12.75">
      <c r="P314"/>
      <c r="U314" s="105" t="s">
        <v>607</v>
      </c>
      <c r="V314" s="4"/>
      <c r="W314"/>
    </row>
    <row r="315" spans="16:23" ht="12.75">
      <c r="P315"/>
      <c r="U315" s="105" t="s">
        <v>321</v>
      </c>
      <c r="V315" s="4"/>
      <c r="W315"/>
    </row>
    <row r="316" spans="16:23" ht="12.75">
      <c r="P316"/>
      <c r="U316" s="105" t="s">
        <v>322</v>
      </c>
      <c r="V316" s="4"/>
      <c r="W316"/>
    </row>
    <row r="317" spans="16:23" ht="12.75">
      <c r="P317"/>
      <c r="U317" s="105" t="s">
        <v>766</v>
      </c>
      <c r="V317" s="4"/>
      <c r="W317"/>
    </row>
    <row r="318" spans="16:23" ht="12.75">
      <c r="P318"/>
      <c r="U318" s="105" t="s">
        <v>323</v>
      </c>
      <c r="V318" s="4"/>
      <c r="W318"/>
    </row>
    <row r="319" spans="16:23" ht="12.75">
      <c r="P319"/>
      <c r="U319" s="105" t="s">
        <v>718</v>
      </c>
      <c r="V319" s="4"/>
      <c r="W319"/>
    </row>
    <row r="320" spans="16:23" ht="12.75">
      <c r="P320"/>
      <c r="U320" s="105" t="s">
        <v>324</v>
      </c>
      <c r="V320" s="4"/>
      <c r="W320"/>
    </row>
    <row r="321" spans="16:23" ht="12.75">
      <c r="P321"/>
      <c r="U321" s="105" t="s">
        <v>325</v>
      </c>
      <c r="V321" s="4"/>
      <c r="W321"/>
    </row>
    <row r="322" spans="16:23" ht="12.75">
      <c r="P322"/>
      <c r="U322" s="107" t="s">
        <v>690</v>
      </c>
      <c r="V322" s="4"/>
      <c r="W322"/>
    </row>
    <row r="323" spans="16:23" ht="12.75">
      <c r="P323"/>
      <c r="U323" s="105" t="s">
        <v>326</v>
      </c>
      <c r="V323" s="4"/>
      <c r="W323"/>
    </row>
    <row r="324" spans="16:23" ht="12.75">
      <c r="P324"/>
      <c r="U324" s="105" t="s">
        <v>740</v>
      </c>
      <c r="V324" s="4"/>
      <c r="W324"/>
    </row>
    <row r="325" spans="16:23" ht="12.75">
      <c r="P325"/>
      <c r="U325" s="105" t="s">
        <v>327</v>
      </c>
      <c r="V325" s="4"/>
      <c r="W325"/>
    </row>
    <row r="326" spans="16:23" ht="12.75">
      <c r="P326"/>
      <c r="U326" s="105" t="s">
        <v>742</v>
      </c>
      <c r="V326" s="4"/>
      <c r="W326"/>
    </row>
    <row r="327" spans="16:23" ht="12.75">
      <c r="P327"/>
      <c r="U327" s="105" t="s">
        <v>533</v>
      </c>
      <c r="V327" s="4"/>
      <c r="W327"/>
    </row>
    <row r="328" spans="16:23" ht="12.75">
      <c r="P328"/>
      <c r="U328" s="105" t="s">
        <v>328</v>
      </c>
      <c r="V328" s="4"/>
      <c r="W328"/>
    </row>
    <row r="329" spans="16:23" ht="12.75">
      <c r="P329"/>
      <c r="U329" s="107" t="s">
        <v>838</v>
      </c>
      <c r="V329" s="4"/>
      <c r="W329"/>
    </row>
    <row r="330" spans="16:23" ht="12.75">
      <c r="P330"/>
      <c r="U330" s="107" t="s">
        <v>675</v>
      </c>
      <c r="V330" s="4"/>
      <c r="W330"/>
    </row>
    <row r="331" spans="16:23" ht="12.75">
      <c r="P331"/>
      <c r="U331" s="105" t="s">
        <v>329</v>
      </c>
      <c r="V331" s="4"/>
      <c r="W331"/>
    </row>
    <row r="332" spans="16:23" ht="12.75">
      <c r="P332"/>
      <c r="U332" s="105" t="s">
        <v>330</v>
      </c>
      <c r="V332" s="4"/>
      <c r="W332"/>
    </row>
    <row r="333" spans="16:23" ht="12.75">
      <c r="P333"/>
      <c r="U333" s="105" t="s">
        <v>331</v>
      </c>
      <c r="V333" s="4"/>
      <c r="W333"/>
    </row>
    <row r="334" spans="16:23" ht="12.75">
      <c r="P334"/>
      <c r="U334" s="105" t="s">
        <v>660</v>
      </c>
      <c r="V334" s="4"/>
      <c r="W334"/>
    </row>
    <row r="335" spans="16:23" ht="12.75">
      <c r="P335"/>
      <c r="U335" s="105" t="s">
        <v>796</v>
      </c>
      <c r="V335" s="4"/>
      <c r="W335"/>
    </row>
    <row r="336" spans="16:23" ht="12.75">
      <c r="P336"/>
      <c r="U336" s="105" t="s">
        <v>741</v>
      </c>
      <c r="V336" s="4"/>
      <c r="W336"/>
    </row>
    <row r="337" spans="16:23" ht="12.75">
      <c r="P337"/>
      <c r="U337" s="105" t="s">
        <v>332</v>
      </c>
      <c r="V337" s="4"/>
      <c r="W337"/>
    </row>
    <row r="338" spans="16:23" ht="12.75">
      <c r="P338"/>
      <c r="U338" s="105" t="s">
        <v>333</v>
      </c>
      <c r="V338" s="4"/>
      <c r="W338"/>
    </row>
    <row r="339" spans="16:23" ht="12.75">
      <c r="P339"/>
      <c r="U339" s="105" t="s">
        <v>334</v>
      </c>
      <c r="V339" s="4"/>
      <c r="W339"/>
    </row>
    <row r="340" spans="16:23" ht="12.75">
      <c r="P340"/>
      <c r="U340" s="105" t="s">
        <v>335</v>
      </c>
      <c r="V340" s="4"/>
      <c r="W340"/>
    </row>
    <row r="341" spans="16:23" ht="12.75">
      <c r="P341"/>
      <c r="U341" s="105" t="s">
        <v>336</v>
      </c>
      <c r="V341" s="4"/>
      <c r="W341"/>
    </row>
    <row r="342" spans="16:23" ht="12.75">
      <c r="P342"/>
      <c r="U342" s="105" t="s">
        <v>337</v>
      </c>
      <c r="V342" s="4"/>
      <c r="W342"/>
    </row>
    <row r="343" spans="16:23" ht="12.75">
      <c r="P343"/>
      <c r="U343" s="105" t="s">
        <v>338</v>
      </c>
      <c r="V343" s="4"/>
      <c r="W343"/>
    </row>
    <row r="344" spans="16:23" ht="12.75">
      <c r="P344"/>
      <c r="U344" s="105" t="s">
        <v>339</v>
      </c>
      <c r="V344" s="4"/>
      <c r="W344"/>
    </row>
    <row r="345" spans="16:23" ht="12.75">
      <c r="P345"/>
      <c r="U345" s="105" t="s">
        <v>340</v>
      </c>
      <c r="V345" s="4"/>
      <c r="W345"/>
    </row>
    <row r="346" spans="16:23" ht="12.75">
      <c r="P346"/>
      <c r="U346" s="105" t="s">
        <v>341</v>
      </c>
      <c r="V346" s="4"/>
      <c r="W346"/>
    </row>
    <row r="347" spans="16:23" ht="12.75">
      <c r="P347"/>
      <c r="U347" s="105" t="s">
        <v>342</v>
      </c>
      <c r="V347" s="4"/>
      <c r="W347"/>
    </row>
    <row r="348" spans="16:23" ht="12.75">
      <c r="P348"/>
      <c r="U348" s="107" t="s">
        <v>679</v>
      </c>
      <c r="V348" s="4"/>
      <c r="W348"/>
    </row>
    <row r="349" spans="16:23" ht="12.75">
      <c r="P349"/>
      <c r="U349" s="105" t="s">
        <v>531</v>
      </c>
      <c r="V349" s="4"/>
      <c r="W349"/>
    </row>
    <row r="350" spans="16:23" ht="12.75">
      <c r="P350"/>
      <c r="U350" s="105" t="s">
        <v>343</v>
      </c>
      <c r="V350" s="4"/>
      <c r="W350"/>
    </row>
    <row r="351" spans="16:23" ht="12.75">
      <c r="P351"/>
      <c r="U351" s="107" t="s">
        <v>680</v>
      </c>
      <c r="V351" s="4"/>
      <c r="W351"/>
    </row>
    <row r="352" spans="16:23" ht="12.75">
      <c r="P352"/>
      <c r="U352" s="105" t="s">
        <v>344</v>
      </c>
      <c r="V352" s="4"/>
      <c r="W352"/>
    </row>
    <row r="353" spans="16:23" ht="12.75">
      <c r="P353"/>
      <c r="U353" s="105" t="s">
        <v>345</v>
      </c>
      <c r="V353" s="4"/>
      <c r="W353"/>
    </row>
    <row r="354" spans="16:23" ht="12.75">
      <c r="P354"/>
      <c r="U354" s="107" t="s">
        <v>681</v>
      </c>
      <c r="V354" s="4"/>
      <c r="W354"/>
    </row>
    <row r="355" spans="16:23" ht="12.75">
      <c r="P355"/>
      <c r="U355" s="107" t="s">
        <v>682</v>
      </c>
      <c r="V355" s="4"/>
      <c r="W355"/>
    </row>
    <row r="356" spans="16:23" ht="12.75">
      <c r="P356"/>
      <c r="U356" s="105" t="s">
        <v>346</v>
      </c>
      <c r="V356" s="4"/>
      <c r="W356"/>
    </row>
    <row r="357" spans="16:23" ht="12.75">
      <c r="P357"/>
      <c r="U357" s="107" t="s">
        <v>683</v>
      </c>
      <c r="V357" s="4"/>
      <c r="W357"/>
    </row>
    <row r="358" spans="16:23" ht="12.75">
      <c r="P358"/>
      <c r="U358" s="105" t="s">
        <v>347</v>
      </c>
      <c r="V358" s="4"/>
      <c r="W358"/>
    </row>
    <row r="359" spans="16:23" ht="12.75">
      <c r="P359"/>
      <c r="U359" s="105" t="s">
        <v>348</v>
      </c>
      <c r="V359" s="4"/>
      <c r="W359"/>
    </row>
    <row r="360" spans="16:23" ht="12.75">
      <c r="P360"/>
      <c r="U360" s="107" t="s">
        <v>685</v>
      </c>
      <c r="V360" s="4"/>
      <c r="W360"/>
    </row>
    <row r="361" spans="16:23" ht="12.75">
      <c r="P361"/>
      <c r="U361" s="107" t="s">
        <v>686</v>
      </c>
      <c r="V361" s="4"/>
      <c r="W361"/>
    </row>
    <row r="362" spans="16:23" ht="12.75">
      <c r="P362"/>
      <c r="U362" s="107" t="s">
        <v>696</v>
      </c>
      <c r="V362" s="4"/>
      <c r="W362"/>
    </row>
    <row r="363" spans="16:23" ht="12.75">
      <c r="P363"/>
      <c r="U363" s="105" t="s">
        <v>349</v>
      </c>
      <c r="V363" s="4"/>
      <c r="W363"/>
    </row>
    <row r="364" spans="16:23" ht="12.75">
      <c r="P364"/>
      <c r="U364" s="105" t="s">
        <v>350</v>
      </c>
      <c r="V364" s="4"/>
      <c r="W364"/>
    </row>
    <row r="365" spans="16:23" ht="12.75">
      <c r="P365"/>
      <c r="U365" s="105" t="s">
        <v>351</v>
      </c>
      <c r="V365" s="4"/>
      <c r="W365"/>
    </row>
    <row r="366" spans="16:23" ht="12.75">
      <c r="P366"/>
      <c r="U366" s="105" t="s">
        <v>500</v>
      </c>
      <c r="V366" s="4"/>
      <c r="W366"/>
    </row>
    <row r="367" spans="16:23" ht="12.75">
      <c r="P367"/>
      <c r="U367" s="105" t="s">
        <v>352</v>
      </c>
      <c r="V367" s="4"/>
      <c r="W367"/>
    </row>
    <row r="368" spans="16:23" ht="12.75">
      <c r="P368"/>
      <c r="U368" s="105" t="s">
        <v>794</v>
      </c>
      <c r="V368" s="4"/>
      <c r="W368"/>
    </row>
    <row r="369" spans="16:23" ht="12.75">
      <c r="P369"/>
      <c r="U369" s="105" t="s">
        <v>759</v>
      </c>
      <c r="V369" s="4"/>
      <c r="W369"/>
    </row>
    <row r="370" spans="16:23" ht="12.75">
      <c r="P370"/>
      <c r="U370" s="105" t="s">
        <v>501</v>
      </c>
      <c r="V370" s="4"/>
      <c r="W370"/>
    </row>
    <row r="371" spans="16:23" ht="12.75">
      <c r="P371"/>
      <c r="U371" s="105" t="s">
        <v>353</v>
      </c>
      <c r="V371" s="4"/>
      <c r="W371"/>
    </row>
    <row r="372" spans="16:23" ht="12.75">
      <c r="P372"/>
      <c r="U372" s="105" t="s">
        <v>717</v>
      </c>
      <c r="V372" s="4"/>
      <c r="W372"/>
    </row>
    <row r="373" spans="16:23" ht="12.75">
      <c r="P373"/>
      <c r="U373" s="107" t="s">
        <v>691</v>
      </c>
      <c r="V373" s="4"/>
      <c r="W373"/>
    </row>
    <row r="374" spans="16:23" ht="12.75">
      <c r="P374"/>
      <c r="U374" s="105" t="s">
        <v>665</v>
      </c>
      <c r="V374" s="4"/>
      <c r="W374"/>
    </row>
    <row r="375" spans="16:23" ht="12.75">
      <c r="P375"/>
      <c r="U375" s="105" t="s">
        <v>354</v>
      </c>
      <c r="V375" s="4"/>
      <c r="W375"/>
    </row>
    <row r="376" spans="16:23" ht="12.75">
      <c r="P376"/>
      <c r="U376" s="105" t="s">
        <v>355</v>
      </c>
      <c r="V376" s="4"/>
      <c r="W376"/>
    </row>
    <row r="377" spans="16:23" ht="12.75">
      <c r="P377"/>
      <c r="U377" s="105" t="s">
        <v>356</v>
      </c>
      <c r="V377" s="4"/>
      <c r="W377"/>
    </row>
    <row r="378" spans="16:23" ht="12.75">
      <c r="P378"/>
      <c r="U378" s="105" t="s">
        <v>357</v>
      </c>
      <c r="V378" s="4"/>
      <c r="W378"/>
    </row>
    <row r="379" spans="16:23" ht="12.75">
      <c r="P379"/>
      <c r="U379" s="105" t="s">
        <v>358</v>
      </c>
      <c r="V379" s="4"/>
      <c r="W379"/>
    </row>
    <row r="380" spans="16:23" ht="12.75">
      <c r="P380"/>
      <c r="U380" s="105" t="s">
        <v>359</v>
      </c>
      <c r="V380" s="4"/>
      <c r="W380"/>
    </row>
    <row r="381" spans="16:23" ht="12.75">
      <c r="P381"/>
      <c r="U381" s="105" t="s">
        <v>360</v>
      </c>
      <c r="V381" s="4"/>
      <c r="W381"/>
    </row>
    <row r="382" spans="16:23" ht="12.75">
      <c r="P382"/>
      <c r="U382" s="105" t="s">
        <v>361</v>
      </c>
      <c r="V382" s="4"/>
      <c r="W382"/>
    </row>
    <row r="383" spans="16:23" ht="12.75">
      <c r="P383"/>
      <c r="U383" s="105" t="s">
        <v>755</v>
      </c>
      <c r="V383" s="4"/>
      <c r="W383"/>
    </row>
    <row r="384" spans="16:23" ht="12.75">
      <c r="P384"/>
      <c r="U384" s="107" t="s">
        <v>672</v>
      </c>
      <c r="V384" s="4"/>
      <c r="W384"/>
    </row>
    <row r="385" spans="16:23" ht="12.75">
      <c r="P385"/>
      <c r="U385" s="105" t="s">
        <v>362</v>
      </c>
      <c r="V385" s="4"/>
      <c r="W385"/>
    </row>
    <row r="386" spans="16:23" ht="12.75">
      <c r="P386"/>
      <c r="U386" s="105" t="s">
        <v>528</v>
      </c>
      <c r="V386" s="4"/>
      <c r="W386"/>
    </row>
    <row r="387" spans="16:23" ht="12.75">
      <c r="P387"/>
      <c r="U387" s="105" t="s">
        <v>363</v>
      </c>
      <c r="V387" s="4"/>
      <c r="W387"/>
    </row>
    <row r="388" spans="16:23" ht="12.75">
      <c r="P388"/>
      <c r="U388" s="107" t="s">
        <v>677</v>
      </c>
      <c r="V388" s="4"/>
      <c r="W388"/>
    </row>
    <row r="389" spans="16:23" ht="12.75">
      <c r="P389"/>
      <c r="U389" s="105" t="s">
        <v>364</v>
      </c>
      <c r="V389" s="4"/>
      <c r="W389"/>
    </row>
    <row r="390" spans="16:23" ht="12.75">
      <c r="P390"/>
      <c r="U390" s="105" t="s">
        <v>365</v>
      </c>
      <c r="V390" s="4"/>
      <c r="W390"/>
    </row>
    <row r="391" spans="16:23" ht="12.75">
      <c r="P391"/>
      <c r="U391" s="105" t="s">
        <v>366</v>
      </c>
      <c r="V391" s="4"/>
      <c r="W391"/>
    </row>
    <row r="392" spans="16:23" ht="12.75">
      <c r="P392"/>
      <c r="U392" s="105" t="s">
        <v>367</v>
      </c>
      <c r="V392" s="4"/>
      <c r="W392"/>
    </row>
    <row r="393" spans="16:23" ht="12.75">
      <c r="P393"/>
      <c r="U393" s="105" t="s">
        <v>368</v>
      </c>
      <c r="V393" s="4"/>
      <c r="W393"/>
    </row>
    <row r="394" spans="16:23" ht="12.75">
      <c r="P394"/>
      <c r="U394" s="105" t="s">
        <v>2</v>
      </c>
      <c r="V394" s="4"/>
      <c r="W394"/>
    </row>
    <row r="395" spans="16:23" ht="12.75">
      <c r="P395"/>
      <c r="U395" s="105" t="s">
        <v>369</v>
      </c>
      <c r="V395" s="4"/>
      <c r="W395"/>
    </row>
    <row r="396" spans="16:23" ht="12.75">
      <c r="P396"/>
      <c r="U396" s="105" t="s">
        <v>370</v>
      </c>
      <c r="V396" s="4"/>
      <c r="W396"/>
    </row>
    <row r="397" spans="16:23" ht="12.75">
      <c r="P397"/>
      <c r="U397" s="105" t="s">
        <v>371</v>
      </c>
      <c r="V397" s="4"/>
      <c r="W397"/>
    </row>
    <row r="398" spans="16:23" ht="12.75">
      <c r="P398"/>
      <c r="U398" s="105" t="s">
        <v>372</v>
      </c>
      <c r="V398" s="4"/>
      <c r="W398"/>
    </row>
    <row r="399" spans="16:23" ht="12.75">
      <c r="P399"/>
      <c r="U399" s="105" t="s">
        <v>373</v>
      </c>
      <c r="V399" s="4"/>
      <c r="W399"/>
    </row>
    <row r="400" spans="16:23" ht="12.75">
      <c r="P400"/>
      <c r="U400" s="105" t="s">
        <v>844</v>
      </c>
      <c r="V400" s="4"/>
      <c r="W400"/>
    </row>
    <row r="401" spans="16:23" ht="12.75">
      <c r="P401"/>
      <c r="U401" s="105" t="s">
        <v>633</v>
      </c>
      <c r="V401" s="4"/>
      <c r="W401"/>
    </row>
    <row r="402" spans="16:23" ht="12.75">
      <c r="P402"/>
      <c r="U402" s="105" t="s">
        <v>375</v>
      </c>
      <c r="V402" s="4"/>
      <c r="W402"/>
    </row>
    <row r="403" spans="16:23" ht="12.75">
      <c r="P403"/>
      <c r="U403" s="105" t="s">
        <v>376</v>
      </c>
      <c r="V403" s="4"/>
      <c r="W403"/>
    </row>
    <row r="404" spans="16:23" ht="12.75">
      <c r="P404"/>
      <c r="U404" s="105" t="s">
        <v>791</v>
      </c>
      <c r="V404" s="4"/>
      <c r="W404"/>
    </row>
    <row r="405" spans="16:23" ht="12.75">
      <c r="P405"/>
      <c r="U405" s="105" t="s">
        <v>377</v>
      </c>
      <c r="V405" s="4"/>
      <c r="W405"/>
    </row>
    <row r="406" spans="16:23" ht="12.75">
      <c r="P406"/>
      <c r="U406" s="105" t="s">
        <v>378</v>
      </c>
      <c r="V406" s="4"/>
      <c r="W406"/>
    </row>
    <row r="407" spans="16:23" ht="12.75">
      <c r="P407"/>
      <c r="U407" s="105" t="s">
        <v>534</v>
      </c>
      <c r="V407" s="4"/>
      <c r="W407"/>
    </row>
    <row r="408" spans="16:23" ht="12.75">
      <c r="P408"/>
      <c r="U408" s="105" t="s">
        <v>379</v>
      </c>
      <c r="V408" s="4"/>
      <c r="W408"/>
    </row>
    <row r="409" spans="16:23" ht="12.75">
      <c r="P409"/>
      <c r="U409" s="107" t="s">
        <v>676</v>
      </c>
      <c r="V409" s="4"/>
      <c r="W409"/>
    </row>
    <row r="410" spans="16:23" ht="12.75">
      <c r="P410"/>
      <c r="U410" s="105" t="s">
        <v>380</v>
      </c>
      <c r="V410" s="4"/>
      <c r="W410"/>
    </row>
    <row r="411" spans="16:23" ht="12.75">
      <c r="P411"/>
      <c r="U411" s="105" t="s">
        <v>381</v>
      </c>
      <c r="V411" s="4"/>
      <c r="W411"/>
    </row>
    <row r="412" spans="16:23" ht="12.75">
      <c r="P412"/>
      <c r="U412" s="105" t="s">
        <v>572</v>
      </c>
      <c r="V412" s="4"/>
      <c r="W412"/>
    </row>
    <row r="413" spans="16:23" ht="12.75">
      <c r="P413"/>
      <c r="U413" s="105" t="s">
        <v>382</v>
      </c>
      <c r="V413" s="4"/>
      <c r="W413"/>
    </row>
    <row r="414" spans="16:23" ht="12.75">
      <c r="P414"/>
      <c r="U414" s="105" t="s">
        <v>507</v>
      </c>
      <c r="V414" s="4"/>
      <c r="W414"/>
    </row>
    <row r="415" spans="16:23" ht="12.75">
      <c r="P415"/>
      <c r="U415" s="105" t="s">
        <v>383</v>
      </c>
      <c r="V415" s="4"/>
      <c r="W415"/>
    </row>
    <row r="416" spans="16:23" ht="12.75">
      <c r="P416"/>
      <c r="U416" s="105" t="s">
        <v>537</v>
      </c>
      <c r="V416" s="4"/>
      <c r="W416"/>
    </row>
    <row r="417" spans="16:23" ht="12.75">
      <c r="P417"/>
      <c r="U417" s="105" t="s">
        <v>790</v>
      </c>
      <c r="V417" s="4"/>
      <c r="W417"/>
    </row>
    <row r="418" spans="16:23" ht="12.75">
      <c r="P418"/>
      <c r="U418" s="105" t="s">
        <v>384</v>
      </c>
      <c r="V418" s="4"/>
      <c r="W418"/>
    </row>
    <row r="419" spans="16:23" ht="12.75">
      <c r="P419"/>
      <c r="U419" s="105" t="s">
        <v>385</v>
      </c>
      <c r="V419" s="4"/>
      <c r="W419"/>
    </row>
    <row r="420" spans="16:23" ht="12.75">
      <c r="P420"/>
      <c r="U420" s="105" t="s">
        <v>513</v>
      </c>
      <c r="V420" s="4"/>
      <c r="W420"/>
    </row>
    <row r="421" spans="16:23" ht="12.75">
      <c r="P421"/>
      <c r="U421" s="105" t="s">
        <v>386</v>
      </c>
      <c r="V421" s="4"/>
      <c r="W421"/>
    </row>
    <row r="422" spans="16:23" ht="12.75">
      <c r="P422"/>
      <c r="U422" s="105" t="s">
        <v>521</v>
      </c>
      <c r="V422" s="4"/>
      <c r="W422"/>
    </row>
    <row r="423" spans="16:23" ht="12.75">
      <c r="P423"/>
      <c r="U423" s="105" t="s">
        <v>387</v>
      </c>
      <c r="V423" s="4"/>
      <c r="W423"/>
    </row>
    <row r="424" spans="16:23" ht="12.75">
      <c r="P424"/>
      <c r="U424" s="105" t="s">
        <v>524</v>
      </c>
      <c r="V424" s="4"/>
      <c r="W424"/>
    </row>
    <row r="425" spans="16:23" ht="12.75">
      <c r="P425"/>
      <c r="U425" s="105" t="s">
        <v>563</v>
      </c>
      <c r="V425" s="4"/>
      <c r="W425"/>
    </row>
    <row r="426" spans="16:23" ht="12.75">
      <c r="P426"/>
      <c r="U426" s="105" t="s">
        <v>527</v>
      </c>
      <c r="V426" s="4"/>
      <c r="W426"/>
    </row>
    <row r="427" spans="16:23" ht="12.75">
      <c r="P427"/>
      <c r="U427" s="105" t="s">
        <v>698</v>
      </c>
      <c r="V427" s="4"/>
      <c r="W427"/>
    </row>
    <row r="428" spans="16:23" ht="12.75">
      <c r="P428"/>
      <c r="U428" s="105" t="s">
        <v>815</v>
      </c>
      <c r="V428" s="4"/>
      <c r="W428"/>
    </row>
    <row r="429" spans="16:23" ht="12.75">
      <c r="P429"/>
      <c r="U429" s="105" t="s">
        <v>388</v>
      </c>
      <c r="V429" s="4"/>
      <c r="W429"/>
    </row>
    <row r="430" spans="16:23" ht="12.75">
      <c r="P430"/>
      <c r="U430" s="105" t="s">
        <v>816</v>
      </c>
      <c r="V430" s="4"/>
      <c r="W430"/>
    </row>
    <row r="431" spans="16:23" ht="12.75">
      <c r="P431"/>
      <c r="U431" s="105" t="s">
        <v>663</v>
      </c>
      <c r="V431" s="4"/>
      <c r="W431"/>
    </row>
    <row r="432" spans="16:23" ht="12.75">
      <c r="P432"/>
      <c r="U432" s="105" t="s">
        <v>574</v>
      </c>
      <c r="V432" s="4"/>
      <c r="W432"/>
    </row>
    <row r="433" spans="16:23" ht="12.75">
      <c r="P433"/>
      <c r="U433" s="105" t="s">
        <v>573</v>
      </c>
      <c r="V433" s="4"/>
      <c r="W433"/>
    </row>
    <row r="434" spans="16:23" ht="12.75">
      <c r="P434"/>
      <c r="U434" s="105" t="s">
        <v>389</v>
      </c>
      <c r="V434" s="4"/>
      <c r="W434"/>
    </row>
    <row r="435" spans="16:23" ht="12.75">
      <c r="P435"/>
      <c r="U435" s="105" t="s">
        <v>436</v>
      </c>
      <c r="V435" s="4"/>
      <c r="W435"/>
    </row>
    <row r="436" spans="16:23" ht="12.75">
      <c r="P436"/>
      <c r="U436" s="105" t="s">
        <v>667</v>
      </c>
      <c r="V436" s="4"/>
      <c r="W436"/>
    </row>
    <row r="437" spans="16:23" ht="12.75">
      <c r="P437"/>
      <c r="U437" s="105" t="s">
        <v>584</v>
      </c>
      <c r="V437" s="4"/>
      <c r="W437"/>
    </row>
    <row r="438" spans="16:23" ht="12.75">
      <c r="P438"/>
      <c r="U438" s="105" t="s">
        <v>390</v>
      </c>
      <c r="V438" s="4"/>
      <c r="W438"/>
    </row>
    <row r="439" spans="16:23" ht="12.75">
      <c r="P439"/>
      <c r="U439" s="105" t="s">
        <v>391</v>
      </c>
      <c r="V439" s="4"/>
      <c r="W439"/>
    </row>
    <row r="440" spans="16:23" ht="12.75">
      <c r="P440"/>
      <c r="U440" s="105" t="s">
        <v>779</v>
      </c>
      <c r="V440" s="4"/>
      <c r="W440"/>
    </row>
    <row r="441" spans="16:23" ht="12.75">
      <c r="P441"/>
      <c r="U441" s="105" t="s">
        <v>743</v>
      </c>
      <c r="V441" s="4"/>
      <c r="W441"/>
    </row>
    <row r="442" spans="16:23" ht="12.75">
      <c r="P442"/>
      <c r="U442" s="105" t="s">
        <v>511</v>
      </c>
      <c r="V442" s="4"/>
      <c r="W442"/>
    </row>
    <row r="443" spans="16:23" ht="12.75">
      <c r="P443"/>
      <c r="U443" s="105" t="s">
        <v>392</v>
      </c>
      <c r="V443" s="4"/>
      <c r="W443"/>
    </row>
    <row r="444" spans="16:23" ht="12.75">
      <c r="P444"/>
      <c r="U444" s="105" t="s">
        <v>518</v>
      </c>
      <c r="V444" s="4"/>
      <c r="W444"/>
    </row>
    <row r="445" spans="16:23" ht="12.75">
      <c r="P445"/>
      <c r="U445" s="107" t="s">
        <v>674</v>
      </c>
      <c r="V445" s="4"/>
      <c r="W445"/>
    </row>
    <row r="446" spans="16:23" ht="12.75">
      <c r="P446"/>
      <c r="U446" s="105" t="s">
        <v>522</v>
      </c>
      <c r="V446" s="4"/>
      <c r="W446"/>
    </row>
    <row r="447" spans="16:23" ht="12.75">
      <c r="P447"/>
      <c r="U447" s="105" t="s">
        <v>393</v>
      </c>
      <c r="V447" s="4"/>
      <c r="W447"/>
    </row>
    <row r="448" spans="16:23" ht="12.75">
      <c r="P448"/>
      <c r="U448" s="105" t="s">
        <v>394</v>
      </c>
      <c r="V448" s="4"/>
      <c r="W448"/>
    </row>
    <row r="449" spans="16:23" ht="12.75">
      <c r="P449"/>
      <c r="U449" s="105" t="s">
        <v>395</v>
      </c>
      <c r="V449" s="4"/>
      <c r="W449"/>
    </row>
    <row r="450" spans="16:23" ht="12.75">
      <c r="P450"/>
      <c r="U450" s="105" t="s">
        <v>396</v>
      </c>
      <c r="V450" s="4"/>
      <c r="W450"/>
    </row>
    <row r="451" spans="16:23" ht="12.75">
      <c r="P451"/>
      <c r="U451" s="105" t="s">
        <v>397</v>
      </c>
      <c r="V451" s="4"/>
      <c r="W451"/>
    </row>
    <row r="452" spans="16:23" ht="12.75">
      <c r="P452"/>
      <c r="U452" s="105" t="s">
        <v>758</v>
      </c>
      <c r="V452" s="4"/>
      <c r="W452"/>
    </row>
    <row r="453" spans="16:23" ht="12.75">
      <c r="P453"/>
      <c r="U453" s="105" t="s">
        <v>398</v>
      </c>
      <c r="V453" s="4"/>
      <c r="W453"/>
    </row>
    <row r="454" spans="16:23" ht="12.75">
      <c r="P454"/>
      <c r="U454" s="107" t="s">
        <v>688</v>
      </c>
      <c r="V454" s="4"/>
      <c r="W454"/>
    </row>
    <row r="455" spans="16:23" ht="12.75">
      <c r="P455"/>
      <c r="U455" s="105" t="s">
        <v>399</v>
      </c>
      <c r="V455" s="4"/>
      <c r="W455"/>
    </row>
    <row r="456" spans="16:23" ht="12.75">
      <c r="P456"/>
      <c r="U456" s="107" t="s">
        <v>689</v>
      </c>
      <c r="V456" s="4"/>
      <c r="W456"/>
    </row>
    <row r="457" spans="16:23" ht="12.75">
      <c r="P457"/>
      <c r="U457" s="105" t="s">
        <v>3</v>
      </c>
      <c r="V457" s="4"/>
      <c r="W457"/>
    </row>
    <row r="458" spans="16:23" ht="12.75">
      <c r="P458"/>
      <c r="U458" s="105" t="s">
        <v>701</v>
      </c>
      <c r="V458" s="4"/>
      <c r="W458"/>
    </row>
    <row r="459" spans="16:23" ht="12.75">
      <c r="P459"/>
      <c r="U459" s="105" t="s">
        <v>506</v>
      </c>
      <c r="V459" s="4"/>
      <c r="W459"/>
    </row>
    <row r="460" spans="16:23" ht="12.75">
      <c r="P460"/>
      <c r="U460" s="105" t="s">
        <v>400</v>
      </c>
      <c r="V460" s="4"/>
      <c r="W460"/>
    </row>
    <row r="461" spans="16:23" ht="12.75">
      <c r="P461"/>
      <c r="U461" s="105" t="s">
        <v>786</v>
      </c>
      <c r="V461" s="4"/>
      <c r="W461"/>
    </row>
    <row r="462" spans="16:23" ht="12.75">
      <c r="P462"/>
      <c r="U462" s="105" t="s">
        <v>695</v>
      </c>
      <c r="V462" s="4"/>
      <c r="W462"/>
    </row>
    <row r="463" spans="16:23" ht="12.75">
      <c r="P463"/>
      <c r="U463" s="105" t="s">
        <v>661</v>
      </c>
      <c r="V463" s="4"/>
      <c r="W463"/>
    </row>
    <row r="464" spans="16:23" ht="12.75">
      <c r="P464"/>
      <c r="U464" s="105" t="s">
        <v>401</v>
      </c>
      <c r="V464" s="4"/>
      <c r="W464"/>
    </row>
    <row r="465" spans="16:23" ht="12.75">
      <c r="P465"/>
      <c r="U465" s="105" t="s">
        <v>639</v>
      </c>
      <c r="V465" s="4"/>
      <c r="W465"/>
    </row>
    <row r="466" spans="16:23" ht="12.75">
      <c r="P466"/>
      <c r="U466" s="105" t="s">
        <v>640</v>
      </c>
      <c r="V466" s="4"/>
      <c r="W466"/>
    </row>
    <row r="467" spans="16:23" ht="12.75">
      <c r="P467"/>
      <c r="U467" s="105" t="s">
        <v>641</v>
      </c>
      <c r="V467" s="4"/>
      <c r="W467"/>
    </row>
    <row r="468" spans="16:23" ht="12.75">
      <c r="P468"/>
      <c r="U468" s="105" t="s">
        <v>840</v>
      </c>
      <c r="V468" s="4"/>
      <c r="W468"/>
    </row>
    <row r="469" spans="16:23" ht="12.75">
      <c r="P469"/>
      <c r="U469" s="105" t="s">
        <v>538</v>
      </c>
      <c r="V469" s="4"/>
      <c r="W469"/>
    </row>
    <row r="470" spans="16:23" ht="12.75">
      <c r="P470"/>
      <c r="U470" s="105" t="s">
        <v>841</v>
      </c>
      <c r="V470" s="4"/>
      <c r="W470"/>
    </row>
    <row r="471" spans="16:23" ht="12.75">
      <c r="P471"/>
      <c r="U471" s="105" t="s">
        <v>403</v>
      </c>
      <c r="V471" s="4"/>
      <c r="W471"/>
    </row>
    <row r="472" spans="16:23" ht="12.75">
      <c r="P472"/>
      <c r="U472" s="105" t="s">
        <v>851</v>
      </c>
      <c r="V472" s="4"/>
      <c r="W472"/>
    </row>
    <row r="473" spans="16:23" ht="12.75">
      <c r="P473"/>
      <c r="U473" s="105" t="s">
        <v>642</v>
      </c>
      <c r="V473" s="4"/>
      <c r="W473"/>
    </row>
    <row r="474" spans="16:23" ht="12.75">
      <c r="P474"/>
      <c r="U474" s="105" t="s">
        <v>643</v>
      </c>
      <c r="V474" s="4"/>
      <c r="W474"/>
    </row>
    <row r="475" spans="16:23" ht="12.75">
      <c r="P475"/>
      <c r="U475" s="105" t="s">
        <v>644</v>
      </c>
      <c r="V475" s="4"/>
      <c r="W475"/>
    </row>
    <row r="476" spans="16:23" ht="12.75">
      <c r="P476"/>
      <c r="U476" s="105" t="s">
        <v>516</v>
      </c>
      <c r="V476" s="4"/>
      <c r="W476"/>
    </row>
    <row r="477" spans="16:23" ht="12.75">
      <c r="P477"/>
      <c r="U477" s="105" t="s">
        <v>800</v>
      </c>
      <c r="V477" s="4"/>
      <c r="W477"/>
    </row>
    <row r="478" spans="16:23" ht="12.75">
      <c r="P478"/>
      <c r="U478" s="105" t="s">
        <v>577</v>
      </c>
      <c r="V478" s="4"/>
      <c r="W478"/>
    </row>
    <row r="479" spans="16:23" ht="12.75">
      <c r="P479"/>
      <c r="U479" s="105" t="s">
        <v>404</v>
      </c>
      <c r="V479" s="4"/>
      <c r="W479"/>
    </row>
    <row r="480" spans="16:23" ht="12.75">
      <c r="P480"/>
      <c r="U480" s="105" t="s">
        <v>523</v>
      </c>
      <c r="V480" s="4"/>
      <c r="W480"/>
    </row>
    <row r="481" spans="16:23" ht="12.75">
      <c r="P481"/>
      <c r="U481" s="105" t="s">
        <v>405</v>
      </c>
      <c r="V481" s="4"/>
      <c r="W481"/>
    </row>
    <row r="482" spans="16:23" ht="12.75">
      <c r="P482"/>
      <c r="U482" s="105" t="s">
        <v>744</v>
      </c>
      <c r="V482" s="4"/>
      <c r="W482"/>
    </row>
    <row r="483" spans="16:23" ht="12.75">
      <c r="P483"/>
      <c r="U483" s="105" t="s">
        <v>406</v>
      </c>
      <c r="V483" s="4"/>
      <c r="W483"/>
    </row>
    <row r="484" spans="16:23" ht="12.75">
      <c r="P484"/>
      <c r="U484" s="105" t="s">
        <v>407</v>
      </c>
      <c r="V484" s="4"/>
      <c r="W484"/>
    </row>
    <row r="485" spans="16:23" ht="12.75">
      <c r="P485"/>
      <c r="U485" s="105" t="s">
        <v>408</v>
      </c>
      <c r="V485" s="4"/>
      <c r="W485"/>
    </row>
    <row r="486" spans="16:23" ht="12.75">
      <c r="P486"/>
      <c r="U486" s="105" t="s">
        <v>409</v>
      </c>
      <c r="V486" s="4"/>
      <c r="W486"/>
    </row>
    <row r="487" spans="16:23" ht="12.75">
      <c r="P487"/>
      <c r="U487" s="105" t="s">
        <v>410</v>
      </c>
      <c r="V487" s="4"/>
      <c r="W487"/>
    </row>
    <row r="488" spans="16:23" ht="12.75">
      <c r="P488"/>
      <c r="U488" s="105" t="s">
        <v>411</v>
      </c>
      <c r="V488" s="4"/>
      <c r="W488"/>
    </row>
    <row r="489" spans="16:23" ht="12.75">
      <c r="P489"/>
      <c r="U489" s="105" t="s">
        <v>843</v>
      </c>
      <c r="V489" s="4"/>
      <c r="W489"/>
    </row>
    <row r="490" spans="16:23" ht="12.75">
      <c r="P490"/>
      <c r="U490" s="105" t="s">
        <v>745</v>
      </c>
      <c r="V490" s="4"/>
      <c r="W490"/>
    </row>
    <row r="491" spans="16:23" ht="12.75">
      <c r="P491"/>
      <c r="U491" s="105" t="s">
        <v>566</v>
      </c>
      <c r="V491" s="4"/>
      <c r="W491"/>
    </row>
    <row r="492" spans="16:23" ht="12.75">
      <c r="P492"/>
      <c r="U492" s="105" t="s">
        <v>39</v>
      </c>
      <c r="V492" s="4"/>
      <c r="W492"/>
    </row>
    <row r="493" spans="16:23" ht="12.75">
      <c r="P493"/>
      <c r="U493" s="105" t="s">
        <v>599</v>
      </c>
      <c r="V493" s="4"/>
      <c r="W493"/>
    </row>
    <row r="494" spans="16:23" ht="12.75">
      <c r="P494"/>
      <c r="U494" s="105" t="s">
        <v>600</v>
      </c>
      <c r="V494" s="4"/>
      <c r="W494"/>
    </row>
    <row r="495" spans="16:23" ht="12.75">
      <c r="P495"/>
      <c r="U495" s="105" t="s">
        <v>40</v>
      </c>
      <c r="V495" s="4"/>
      <c r="W495"/>
    </row>
    <row r="496" spans="16:23" ht="12.75">
      <c r="P496"/>
      <c r="U496" s="107" t="s">
        <v>582</v>
      </c>
      <c r="V496" s="4"/>
      <c r="W496"/>
    </row>
    <row r="497" spans="16:23" ht="12.75">
      <c r="P497"/>
      <c r="U497" s="105" t="s">
        <v>41</v>
      </c>
      <c r="V497" s="4"/>
      <c r="W497"/>
    </row>
    <row r="498" spans="16:23" ht="12.75">
      <c r="P498"/>
      <c r="U498" s="105" t="s">
        <v>848</v>
      </c>
      <c r="V498" s="4"/>
      <c r="W498"/>
    </row>
    <row r="499" spans="16:23" ht="12.75">
      <c r="P499"/>
      <c r="U499" s="105" t="s">
        <v>42</v>
      </c>
      <c r="V499" s="4"/>
      <c r="W499"/>
    </row>
    <row r="500" spans="16:23" ht="12.75">
      <c r="P500"/>
      <c r="U500" s="105" t="s">
        <v>797</v>
      </c>
      <c r="V500" s="4"/>
      <c r="W500"/>
    </row>
    <row r="501" spans="16:23" ht="12.75">
      <c r="P501"/>
      <c r="U501" s="105" t="s">
        <v>43</v>
      </c>
      <c r="V501" s="4"/>
      <c r="W501"/>
    </row>
    <row r="502" spans="16:23" ht="12.75">
      <c r="P502"/>
      <c r="U502" s="105" t="s">
        <v>44</v>
      </c>
      <c r="V502" s="4"/>
      <c r="W502"/>
    </row>
    <row r="503" spans="16:23" ht="12.75">
      <c r="P503"/>
      <c r="U503" s="105" t="s">
        <v>508</v>
      </c>
      <c r="V503" s="4"/>
      <c r="W503"/>
    </row>
    <row r="504" spans="16:23" ht="12.75">
      <c r="P504"/>
      <c r="U504" s="105" t="s">
        <v>509</v>
      </c>
      <c r="V504" s="4"/>
      <c r="W504"/>
    </row>
    <row r="505" spans="16:23" ht="12.75">
      <c r="P505"/>
      <c r="U505" s="105" t="s">
        <v>772</v>
      </c>
      <c r="V505" s="4"/>
      <c r="W505"/>
    </row>
    <row r="506" spans="16:23" ht="12.75">
      <c r="P506"/>
      <c r="U506" s="105" t="s">
        <v>45</v>
      </c>
      <c r="V506" s="4"/>
      <c r="W506"/>
    </row>
    <row r="507" spans="16:23" ht="12.75">
      <c r="P507"/>
      <c r="U507" s="105" t="s">
        <v>769</v>
      </c>
      <c r="V507" s="4"/>
      <c r="W507"/>
    </row>
    <row r="508" spans="16:23" ht="12.75">
      <c r="P508"/>
      <c r="U508" s="105" t="s">
        <v>46</v>
      </c>
      <c r="V508" s="4"/>
      <c r="W508"/>
    </row>
    <row r="509" spans="16:23" ht="12.75">
      <c r="P509"/>
      <c r="U509" s="105" t="s">
        <v>514</v>
      </c>
      <c r="V509" s="4"/>
      <c r="W509"/>
    </row>
    <row r="510" spans="16:23" ht="12.75">
      <c r="P510"/>
      <c r="U510" s="105" t="s">
        <v>47</v>
      </c>
      <c r="V510" s="4"/>
      <c r="W510"/>
    </row>
    <row r="511" spans="16:23" ht="12.75">
      <c r="P511"/>
      <c r="U511" s="105" t="s">
        <v>780</v>
      </c>
      <c r="V511" s="4"/>
      <c r="W511"/>
    </row>
    <row r="512" spans="16:23" ht="12.75">
      <c r="P512"/>
      <c r="U512" s="105" t="s">
        <v>578</v>
      </c>
      <c r="V512" s="4"/>
      <c r="W512"/>
    </row>
    <row r="513" spans="16:23" ht="12.75">
      <c r="P513"/>
      <c r="U513" s="105" t="s">
        <v>798</v>
      </c>
      <c r="V513" s="4"/>
      <c r="W513"/>
    </row>
    <row r="514" spans="16:23" ht="12.75">
      <c r="P514"/>
      <c r="U514" s="105" t="s">
        <v>702</v>
      </c>
      <c r="V514" s="4"/>
      <c r="W514"/>
    </row>
    <row r="515" spans="16:23" ht="12.75">
      <c r="P515"/>
      <c r="U515" s="105" t="s">
        <v>48</v>
      </c>
      <c r="V515" s="4"/>
      <c r="W515"/>
    </row>
    <row r="516" spans="16:23" ht="12.75">
      <c r="P516"/>
      <c r="U516" s="107" t="s">
        <v>580</v>
      </c>
      <c r="V516" s="4"/>
      <c r="W516"/>
    </row>
    <row r="517" spans="16:23" ht="12.75">
      <c r="P517"/>
      <c r="U517" s="107" t="s">
        <v>581</v>
      </c>
      <c r="V517" s="4"/>
      <c r="W517"/>
    </row>
    <row r="518" spans="16:23" ht="12.75">
      <c r="P518"/>
      <c r="U518" s="105" t="s">
        <v>49</v>
      </c>
      <c r="V518" s="4"/>
      <c r="W518"/>
    </row>
    <row r="519" spans="16:23" ht="12.75">
      <c r="P519"/>
      <c r="U519" s="105" t="s">
        <v>50</v>
      </c>
      <c r="V519" s="4"/>
      <c r="W519"/>
    </row>
    <row r="520" spans="16:23" ht="12.75">
      <c r="P520"/>
      <c r="U520" s="105" t="s">
        <v>445</v>
      </c>
      <c r="V520" s="4"/>
      <c r="W520"/>
    </row>
    <row r="521" spans="16:23" ht="12.75">
      <c r="P521"/>
      <c r="U521" s="105" t="s">
        <v>792</v>
      </c>
      <c r="V521" s="4"/>
      <c r="W521"/>
    </row>
    <row r="522" spans="16:23" ht="12.75">
      <c r="P522"/>
      <c r="U522" s="105" t="s">
        <v>753</v>
      </c>
      <c r="V522" s="4"/>
      <c r="W522"/>
    </row>
    <row r="523" spans="16:23" ht="12.75">
      <c r="P523"/>
      <c r="U523" s="105" t="s">
        <v>51</v>
      </c>
      <c r="V523" s="4"/>
      <c r="W523"/>
    </row>
    <row r="524" spans="16:23" ht="12.75">
      <c r="P524"/>
      <c r="U524" s="105" t="s">
        <v>52</v>
      </c>
      <c r="V524" s="4"/>
      <c r="W524"/>
    </row>
    <row r="525" spans="16:23" ht="12.75">
      <c r="P525"/>
      <c r="U525" s="105" t="s">
        <v>53</v>
      </c>
      <c r="V525" s="4"/>
      <c r="W525"/>
    </row>
    <row r="526" spans="16:23" ht="12.75">
      <c r="P526"/>
      <c r="U526" s="105" t="s">
        <v>811</v>
      </c>
      <c r="V526" s="4"/>
      <c r="W526"/>
    </row>
    <row r="527" spans="16:23" ht="12.75">
      <c r="P527"/>
      <c r="U527" s="105" t="s">
        <v>54</v>
      </c>
      <c r="V527" s="4"/>
      <c r="W527"/>
    </row>
    <row r="528" spans="16:23" ht="12.75">
      <c r="P528"/>
      <c r="U528" s="105" t="s">
        <v>55</v>
      </c>
      <c r="V528" s="4"/>
      <c r="W528"/>
    </row>
    <row r="529" spans="16:23" ht="12.75">
      <c r="P529"/>
      <c r="U529" s="105" t="s">
        <v>56</v>
      </c>
      <c r="V529" s="4"/>
      <c r="W529"/>
    </row>
    <row r="530" spans="16:23" ht="12.75">
      <c r="P530"/>
      <c r="U530" s="105" t="s">
        <v>5</v>
      </c>
      <c r="V530" s="4"/>
      <c r="W530"/>
    </row>
    <row r="531" spans="16:23" ht="12.75">
      <c r="P531"/>
      <c r="U531" s="105" t="s">
        <v>746</v>
      </c>
      <c r="V531" s="4"/>
      <c r="W531"/>
    </row>
    <row r="532" spans="16:23" ht="12.75">
      <c r="P532"/>
      <c r="U532" s="105" t="s">
        <v>57</v>
      </c>
      <c r="V532" s="4"/>
      <c r="W532"/>
    </row>
    <row r="533" spans="16:23" ht="12.75">
      <c r="P533"/>
      <c r="U533" s="105" t="s">
        <v>58</v>
      </c>
      <c r="V533" s="4"/>
      <c r="W533"/>
    </row>
    <row r="534" spans="16:23" ht="12.75">
      <c r="P534"/>
      <c r="U534" s="105" t="s">
        <v>59</v>
      </c>
      <c r="V534" s="4"/>
      <c r="W534"/>
    </row>
    <row r="535" spans="16:23" ht="12.75">
      <c r="P535"/>
      <c r="U535" s="105" t="s">
        <v>60</v>
      </c>
      <c r="V535" s="4"/>
      <c r="W535"/>
    </row>
    <row r="536" spans="16:23" ht="12.75">
      <c r="P536"/>
      <c r="U536" s="105" t="s">
        <v>529</v>
      </c>
      <c r="V536" s="4"/>
      <c r="W536"/>
    </row>
    <row r="537" spans="16:23" ht="12.75">
      <c r="P537"/>
      <c r="U537" s="105" t="s">
        <v>61</v>
      </c>
      <c r="V537" s="4"/>
      <c r="W537"/>
    </row>
    <row r="538" spans="16:23" ht="12.75">
      <c r="P538"/>
      <c r="U538" s="105" t="s">
        <v>806</v>
      </c>
      <c r="V538" s="4"/>
      <c r="W538"/>
    </row>
    <row r="539" spans="16:23" ht="12.75">
      <c r="P539"/>
      <c r="U539" s="105" t="s">
        <v>62</v>
      </c>
      <c r="V539" s="4"/>
      <c r="W539"/>
    </row>
    <row r="540" spans="16:23" ht="12.75">
      <c r="P540"/>
      <c r="U540" s="105" t="s">
        <v>810</v>
      </c>
      <c r="V540" s="4"/>
      <c r="W540"/>
    </row>
    <row r="541" spans="16:23" ht="12.75">
      <c r="P541"/>
      <c r="U541" s="105" t="s">
        <v>793</v>
      </c>
      <c r="V541" s="4"/>
      <c r="W541"/>
    </row>
    <row r="542" spans="16:23" ht="12.75">
      <c r="P542"/>
      <c r="U542" s="105" t="s">
        <v>63</v>
      </c>
      <c r="V542" s="4"/>
      <c r="W542"/>
    </row>
    <row r="543" spans="16:23" ht="12.75">
      <c r="P543"/>
      <c r="U543" s="105" t="s">
        <v>846</v>
      </c>
      <c r="V543" s="4"/>
      <c r="W543"/>
    </row>
    <row r="544" spans="16:23" ht="12.75">
      <c r="P544"/>
      <c r="U544" s="105" t="s">
        <v>65</v>
      </c>
      <c r="V544" s="4"/>
      <c r="W544"/>
    </row>
    <row r="545" spans="16:23" ht="12.75">
      <c r="P545"/>
      <c r="U545" s="105" t="s">
        <v>597</v>
      </c>
      <c r="V545" s="4"/>
      <c r="W545"/>
    </row>
    <row r="546" spans="16:23" ht="12.75">
      <c r="P546"/>
      <c r="U546" s="105" t="s">
        <v>66</v>
      </c>
      <c r="V546" s="4"/>
      <c r="W546"/>
    </row>
    <row r="547" spans="16:23" ht="12.75">
      <c r="P547"/>
      <c r="U547" s="105" t="s">
        <v>67</v>
      </c>
      <c r="V547" s="4"/>
      <c r="W547"/>
    </row>
    <row r="548" spans="16:23" ht="12.75">
      <c r="P548"/>
      <c r="U548" s="105" t="s">
        <v>68</v>
      </c>
      <c r="V548" s="4"/>
      <c r="W548"/>
    </row>
    <row r="549" spans="16:23" ht="12.75">
      <c r="P549"/>
      <c r="U549" s="105" t="s">
        <v>598</v>
      </c>
      <c r="V549" s="4"/>
      <c r="W549"/>
    </row>
    <row r="550" spans="16:23" ht="12.75">
      <c r="P550"/>
      <c r="U550" s="105" t="s">
        <v>69</v>
      </c>
      <c r="V550" s="4"/>
      <c r="W550"/>
    </row>
    <row r="551" spans="16:23" ht="12.75">
      <c r="P551"/>
      <c r="U551" s="105" t="s">
        <v>801</v>
      </c>
      <c r="V551" s="4"/>
      <c r="W551"/>
    </row>
    <row r="552" spans="16:23" ht="12.75">
      <c r="P552"/>
      <c r="U552" s="105" t="s">
        <v>70</v>
      </c>
      <c r="V552" s="4"/>
      <c r="W552"/>
    </row>
    <row r="553" spans="16:23" ht="12.75">
      <c r="P553"/>
      <c r="U553" s="105" t="s">
        <v>71</v>
      </c>
      <c r="V553" s="4"/>
      <c r="W553"/>
    </row>
    <row r="554" spans="16:23" ht="12.75">
      <c r="P554"/>
      <c r="U554" s="105" t="s">
        <v>72</v>
      </c>
      <c r="V554" s="4"/>
      <c r="W554"/>
    </row>
    <row r="555" spans="16:23" ht="12.75">
      <c r="P555"/>
      <c r="U555" s="105" t="s">
        <v>73</v>
      </c>
      <c r="V555" s="4"/>
      <c r="W555"/>
    </row>
    <row r="556" spans="16:23" ht="12.75">
      <c r="P556"/>
      <c r="U556" s="105" t="s">
        <v>74</v>
      </c>
      <c r="V556" s="4"/>
      <c r="W556"/>
    </row>
    <row r="557" spans="16:23" ht="12.75">
      <c r="P557"/>
      <c r="U557" s="105" t="s">
        <v>75</v>
      </c>
      <c r="V557" s="4"/>
      <c r="W557"/>
    </row>
    <row r="558" spans="16:23" ht="12.75">
      <c r="P558"/>
      <c r="U558" s="105" t="s">
        <v>76</v>
      </c>
      <c r="V558" s="4"/>
      <c r="W558"/>
    </row>
    <row r="559" spans="16:23" ht="12.75">
      <c r="P559"/>
      <c r="U559" s="105" t="s">
        <v>452</v>
      </c>
      <c r="V559" s="4"/>
      <c r="W559"/>
    </row>
    <row r="560" spans="16:23" ht="12.75">
      <c r="P560"/>
      <c r="U560" s="105" t="s">
        <v>77</v>
      </c>
      <c r="V560" s="4"/>
      <c r="W560"/>
    </row>
    <row r="561" spans="16:23" ht="12.75">
      <c r="P561"/>
      <c r="U561" s="105" t="s">
        <v>715</v>
      </c>
      <c r="V561" s="4"/>
      <c r="W561"/>
    </row>
    <row r="562" spans="16:23" ht="12.75">
      <c r="P562"/>
      <c r="U562" s="105" t="s">
        <v>78</v>
      </c>
      <c r="V562" s="4"/>
      <c r="W562"/>
    </row>
    <row r="563" spans="16:23" ht="12.75">
      <c r="P563"/>
      <c r="U563" s="105" t="s">
        <v>79</v>
      </c>
      <c r="V563" s="4"/>
      <c r="W563"/>
    </row>
    <row r="564" spans="16:23" ht="12.75">
      <c r="P564"/>
      <c r="U564" s="105" t="s">
        <v>80</v>
      </c>
      <c r="V564" s="4"/>
      <c r="W564"/>
    </row>
    <row r="565" spans="16:23" ht="12.75">
      <c r="P565"/>
      <c r="U565" s="105" t="s">
        <v>81</v>
      </c>
      <c r="V565" s="4"/>
      <c r="W565"/>
    </row>
    <row r="566" spans="16:23" ht="12.75">
      <c r="P566"/>
      <c r="U566" s="105" t="s">
        <v>847</v>
      </c>
      <c r="V566" s="4"/>
      <c r="W566"/>
    </row>
    <row r="567" spans="16:23" ht="12.75">
      <c r="P567"/>
      <c r="U567" s="105" t="s">
        <v>83</v>
      </c>
      <c r="V567" s="4"/>
      <c r="W567"/>
    </row>
    <row r="568" spans="16:23" ht="12.75">
      <c r="P568"/>
      <c r="U568" s="105" t="s">
        <v>84</v>
      </c>
      <c r="V568" s="4"/>
      <c r="W568"/>
    </row>
    <row r="569" spans="16:23" ht="12.75">
      <c r="P569"/>
      <c r="U569" s="105" t="s">
        <v>85</v>
      </c>
      <c r="V569" s="4"/>
      <c r="W569"/>
    </row>
    <row r="570" spans="16:23" ht="12.75">
      <c r="P570"/>
      <c r="U570" s="105" t="s">
        <v>664</v>
      </c>
      <c r="V570" s="4"/>
      <c r="W570"/>
    </row>
    <row r="571" spans="16:23" ht="12.75">
      <c r="P571"/>
      <c r="U571" s="105" t="s">
        <v>86</v>
      </c>
      <c r="V571" s="4"/>
      <c r="W571"/>
    </row>
    <row r="572" spans="16:23" ht="12.75">
      <c r="P572"/>
      <c r="U572" s="105" t="s">
        <v>795</v>
      </c>
      <c r="V572" s="4"/>
      <c r="W572"/>
    </row>
    <row r="573" spans="16:23" ht="12.75">
      <c r="P573"/>
      <c r="U573" s="105" t="s">
        <v>542</v>
      </c>
      <c r="V573" s="4"/>
      <c r="W573"/>
    </row>
    <row r="574" spans="16:23" ht="12.75">
      <c r="P574"/>
      <c r="U574" s="105" t="s">
        <v>526</v>
      </c>
      <c r="V574" s="4"/>
      <c r="W574"/>
    </row>
    <row r="575" spans="16:23" ht="12.75">
      <c r="P575"/>
      <c r="U575" s="105" t="s">
        <v>579</v>
      </c>
      <c r="V575" s="4"/>
      <c r="W575"/>
    </row>
    <row r="576" spans="16:23" ht="12.75">
      <c r="P576"/>
      <c r="U576" s="105" t="s">
        <v>429</v>
      </c>
      <c r="V576" s="4"/>
      <c r="W576"/>
    </row>
    <row r="577" spans="16:23" ht="12.75">
      <c r="P577"/>
      <c r="U577" s="105" t="s">
        <v>530</v>
      </c>
      <c r="V577" s="4"/>
      <c r="W577"/>
    </row>
    <row r="578" spans="16:23" ht="12.75">
      <c r="P578"/>
      <c r="U578" s="105" t="s">
        <v>442</v>
      </c>
      <c r="V578" s="4"/>
      <c r="W578"/>
    </row>
    <row r="579" spans="16:23" ht="12.75">
      <c r="P579"/>
      <c r="U579" s="107" t="s">
        <v>678</v>
      </c>
      <c r="V579" s="4"/>
      <c r="W579"/>
    </row>
    <row r="580" spans="16:23" ht="12.75">
      <c r="P580"/>
      <c r="U580" s="105" t="s">
        <v>807</v>
      </c>
      <c r="V580" s="4"/>
      <c r="W580"/>
    </row>
    <row r="581" spans="16:23" ht="12.75">
      <c r="P581"/>
      <c r="U581" s="105" t="s">
        <v>453</v>
      </c>
      <c r="V581" s="4"/>
      <c r="W581"/>
    </row>
    <row r="582" spans="16:23" ht="12.75">
      <c r="P582"/>
      <c r="U582" s="105" t="s">
        <v>539</v>
      </c>
      <c r="V582" s="4"/>
      <c r="W582"/>
    </row>
    <row r="583" spans="16:23" ht="12.75">
      <c r="P583"/>
      <c r="U583" s="105" t="s">
        <v>548</v>
      </c>
      <c r="V583" s="4"/>
      <c r="W583"/>
    </row>
    <row r="584" spans="16:23" ht="12.75">
      <c r="P584"/>
      <c r="U584" s="105" t="s">
        <v>541</v>
      </c>
      <c r="V584" s="4"/>
      <c r="W584"/>
    </row>
    <row r="585" spans="16:23" ht="12.75">
      <c r="P585"/>
      <c r="U585" s="105" t="s">
        <v>540</v>
      </c>
      <c r="V585" s="4"/>
      <c r="W585"/>
    </row>
    <row r="586" spans="16:23" ht="12.75">
      <c r="P586"/>
      <c r="U586" s="105" t="s">
        <v>543</v>
      </c>
      <c r="V586" s="4"/>
      <c r="W586"/>
    </row>
    <row r="587" spans="16:23" ht="12.75">
      <c r="P587"/>
      <c r="U587" s="105" t="s">
        <v>544</v>
      </c>
      <c r="V587" s="4"/>
      <c r="W587"/>
    </row>
    <row r="588" spans="16:23" ht="12.75">
      <c r="P588"/>
      <c r="U588" s="105" t="s">
        <v>547</v>
      </c>
      <c r="V588" s="4"/>
      <c r="W588"/>
    </row>
    <row r="589" spans="16:23" ht="12.75">
      <c r="P589"/>
      <c r="U589" s="105" t="s">
        <v>545</v>
      </c>
      <c r="V589" s="4"/>
      <c r="W589"/>
    </row>
    <row r="590" spans="16:23" ht="12.75">
      <c r="P590"/>
      <c r="U590" s="105" t="s">
        <v>546</v>
      </c>
      <c r="V590" s="4"/>
      <c r="W590"/>
    </row>
    <row r="591" spans="16:23" ht="12.75">
      <c r="P591"/>
      <c r="U591" s="105" t="s">
        <v>556</v>
      </c>
      <c r="V591" s="4"/>
      <c r="W591"/>
    </row>
    <row r="592" spans="16:23" ht="12.75">
      <c r="P592"/>
      <c r="U592" s="108" t="s">
        <v>564</v>
      </c>
      <c r="V592" s="4"/>
      <c r="W592"/>
    </row>
    <row r="593" spans="16:23" ht="12.75">
      <c r="P593"/>
      <c r="U593" s="107" t="s">
        <v>809</v>
      </c>
      <c r="V593" s="4"/>
      <c r="W593"/>
    </row>
    <row r="594" spans="16:23" ht="12.75">
      <c r="P594"/>
      <c r="U594" s="107" t="s">
        <v>850</v>
      </c>
      <c r="V594" s="4"/>
      <c r="W594"/>
    </row>
    <row r="595" spans="16:23" ht="12.75">
      <c r="P595"/>
      <c r="U595" s="105" t="s">
        <v>788</v>
      </c>
      <c r="V595" s="4"/>
      <c r="W595"/>
    </row>
    <row r="596" spans="16:23" ht="12.75">
      <c r="P596"/>
      <c r="U596" s="105" t="s">
        <v>567</v>
      </c>
      <c r="V596" s="4"/>
      <c r="W596"/>
    </row>
    <row r="597" spans="16:23" ht="12.75">
      <c r="P597"/>
      <c r="U597" s="105" t="s">
        <v>781</v>
      </c>
      <c r="V597" s="4"/>
      <c r="W597"/>
    </row>
    <row r="598" spans="16:23" ht="12.75">
      <c r="P598"/>
      <c r="U598" s="108" t="s">
        <v>756</v>
      </c>
      <c r="V598" s="4"/>
      <c r="W598"/>
    </row>
    <row r="599" spans="16:23" ht="12.75">
      <c r="P599"/>
      <c r="U599" s="108" t="s">
        <v>716</v>
      </c>
      <c r="V599" s="4"/>
      <c r="W599"/>
    </row>
    <row r="600" spans="16:23" ht="12.75">
      <c r="P600"/>
      <c r="U600" s="105" t="s">
        <v>606</v>
      </c>
      <c r="V600" s="4"/>
      <c r="W600"/>
    </row>
    <row r="601" spans="16:23" ht="12.75">
      <c r="P601"/>
      <c r="U601" s="105" t="s">
        <v>613</v>
      </c>
      <c r="V601" s="4"/>
      <c r="W601"/>
    </row>
    <row r="602" spans="16:23" ht="12.75">
      <c r="P602"/>
      <c r="U602" s="109" t="s">
        <v>622</v>
      </c>
      <c r="V602" s="4"/>
      <c r="W602"/>
    </row>
    <row r="603" spans="16:23" ht="12.75">
      <c r="P603"/>
      <c r="U603" s="105" t="s">
        <v>623</v>
      </c>
      <c r="V603" s="4"/>
      <c r="W603"/>
    </row>
    <row r="604" spans="16:23" ht="12.75">
      <c r="P604"/>
      <c r="U604" s="105" t="s">
        <v>783</v>
      </c>
      <c r="V604" s="4"/>
      <c r="W604"/>
    </row>
    <row r="605" spans="16:23" ht="12.75">
      <c r="P605"/>
      <c r="U605" s="105" t="s">
        <v>624</v>
      </c>
      <c r="V605" s="4"/>
      <c r="W605"/>
    </row>
    <row r="606" spans="16:23" ht="12.75">
      <c r="P606"/>
      <c r="U606" s="105" t="s">
        <v>625</v>
      </c>
      <c r="V606" s="4"/>
      <c r="W606"/>
    </row>
    <row r="607" spans="16:23" ht="12.75">
      <c r="P607"/>
      <c r="U607" s="105" t="s">
        <v>626</v>
      </c>
      <c r="V607" s="4"/>
      <c r="W607"/>
    </row>
    <row r="608" spans="16:23" ht="12.75">
      <c r="P608"/>
      <c r="U608" s="105" t="s">
        <v>632</v>
      </c>
      <c r="V608" s="4"/>
      <c r="W608"/>
    </row>
    <row r="609" spans="16:23" ht="12.75">
      <c r="P609"/>
      <c r="U609" s="105" t="s">
        <v>627</v>
      </c>
      <c r="V609" s="4"/>
      <c r="W609"/>
    </row>
    <row r="610" spans="16:23" ht="12.75">
      <c r="P610"/>
      <c r="U610" s="105" t="s">
        <v>628</v>
      </c>
      <c r="V610" s="4"/>
      <c r="W610"/>
    </row>
    <row r="611" spans="16:23" ht="12.75">
      <c r="P611"/>
      <c r="U611" s="105" t="s">
        <v>629</v>
      </c>
      <c r="V611" s="4"/>
      <c r="W611"/>
    </row>
    <row r="612" spans="16:23" ht="12.75">
      <c r="P612"/>
      <c r="U612" s="105" t="s">
        <v>630</v>
      </c>
      <c r="V612" s="4"/>
      <c r="W612"/>
    </row>
    <row r="613" spans="16:23" ht="12.75">
      <c r="P613"/>
      <c r="U613" s="105" t="s">
        <v>631</v>
      </c>
      <c r="V613" s="4"/>
      <c r="W613"/>
    </row>
    <row r="614" spans="16:23" ht="12.75">
      <c r="P614"/>
      <c r="U614" s="105" t="s">
        <v>636</v>
      </c>
      <c r="V614" s="4"/>
      <c r="W614"/>
    </row>
    <row r="615" spans="16:23" ht="12.75">
      <c r="P615"/>
      <c r="U615" s="105" t="s">
        <v>645</v>
      </c>
      <c r="V615" s="4"/>
      <c r="W615"/>
    </row>
    <row r="616" spans="16:23" ht="12.75">
      <c r="P616"/>
      <c r="U616" s="108" t="s">
        <v>662</v>
      </c>
      <c r="V616" s="4"/>
      <c r="W616"/>
    </row>
    <row r="617" spans="16:23" ht="12.75">
      <c r="P617"/>
      <c r="U617" s="108" t="s">
        <v>666</v>
      </c>
      <c r="V617" s="4"/>
      <c r="W617"/>
    </row>
    <row r="618" spans="16:23" ht="15">
      <c r="P618"/>
      <c r="U618" s="110" t="s">
        <v>799</v>
      </c>
      <c r="V618" s="4"/>
      <c r="W618"/>
    </row>
    <row r="619" spans="16:23" ht="12.75">
      <c r="P619"/>
      <c r="U619" s="108" t="s">
        <v>673</v>
      </c>
      <c r="V619" s="4"/>
      <c r="W619"/>
    </row>
    <row r="620" spans="16:23" ht="12.75">
      <c r="P620"/>
      <c r="U620" s="108" t="s">
        <v>684</v>
      </c>
      <c r="V620" s="4"/>
      <c r="W620"/>
    </row>
    <row r="621" spans="16:23" ht="12.75">
      <c r="P621"/>
      <c r="U621" s="108" t="s">
        <v>687</v>
      </c>
      <c r="V621" s="4"/>
      <c r="W621"/>
    </row>
    <row r="622" spans="16:23" ht="12.75">
      <c r="P622"/>
      <c r="U622" s="108" t="s">
        <v>694</v>
      </c>
      <c r="V622" s="4"/>
      <c r="W622"/>
    </row>
    <row r="623" spans="16:23" ht="12.75">
      <c r="P623"/>
      <c r="U623" s="108" t="s">
        <v>697</v>
      </c>
      <c r="V623" s="4"/>
      <c r="W623"/>
    </row>
    <row r="624" spans="16:23" ht="12.75">
      <c r="P624"/>
      <c r="U624" s="105" t="s">
        <v>711</v>
      </c>
      <c r="V624" s="4"/>
      <c r="W624"/>
    </row>
    <row r="625" spans="16:23" ht="12.75">
      <c r="P625"/>
      <c r="U625" s="105" t="s">
        <v>712</v>
      </c>
      <c r="V625" s="4"/>
      <c r="W625"/>
    </row>
    <row r="626" spans="16:23" ht="12.75">
      <c r="P626"/>
      <c r="U626" s="105" t="s">
        <v>713</v>
      </c>
      <c r="V626" s="4"/>
      <c r="W626"/>
    </row>
    <row r="627" spans="16:23" ht="12.75">
      <c r="P627"/>
      <c r="U627" s="105" t="s">
        <v>720</v>
      </c>
      <c r="V627" s="4"/>
      <c r="W627"/>
    </row>
    <row r="628" spans="16:23" ht="12.75">
      <c r="P628"/>
      <c r="U628" s="105" t="s">
        <v>721</v>
      </c>
      <c r="V628" s="4"/>
      <c r="W628"/>
    </row>
    <row r="629" spans="16:23" ht="12.75">
      <c r="P629"/>
      <c r="U629" s="105" t="s">
        <v>722</v>
      </c>
      <c r="V629" s="4"/>
      <c r="W629"/>
    </row>
    <row r="630" spans="16:23" ht="12.75">
      <c r="P630"/>
      <c r="U630" s="105" t="s">
        <v>723</v>
      </c>
      <c r="V630" s="4"/>
      <c r="W630"/>
    </row>
    <row r="631" spans="16:23" ht="12.75">
      <c r="P631"/>
      <c r="U631" s="105" t="s">
        <v>724</v>
      </c>
      <c r="V631" s="4"/>
      <c r="W631"/>
    </row>
    <row r="632" spans="16:23" ht="12.75">
      <c r="P632"/>
      <c r="U632" s="105" t="s">
        <v>725</v>
      </c>
      <c r="V632" s="4"/>
      <c r="W632"/>
    </row>
    <row r="633" spans="16:23" ht="12.75">
      <c r="P633"/>
      <c r="U633" s="105" t="s">
        <v>726</v>
      </c>
      <c r="V633" s="4"/>
      <c r="W633"/>
    </row>
    <row r="634" spans="16:23" ht="12.75">
      <c r="P634"/>
      <c r="U634" s="108" t="s">
        <v>737</v>
      </c>
      <c r="V634" s="4"/>
      <c r="W634"/>
    </row>
    <row r="635" spans="16:23" ht="12.75">
      <c r="P635"/>
      <c r="U635" s="108" t="s">
        <v>748</v>
      </c>
      <c r="V635" s="4"/>
      <c r="W635"/>
    </row>
    <row r="636" spans="16:23" ht="12.75">
      <c r="P636"/>
      <c r="U636" s="108" t="s">
        <v>749</v>
      </c>
      <c r="V636" s="4"/>
      <c r="W636"/>
    </row>
    <row r="637" spans="16:23" ht="12.75">
      <c r="P637"/>
      <c r="U637" s="108" t="s">
        <v>814</v>
      </c>
      <c r="V637" s="4"/>
      <c r="W637"/>
    </row>
    <row r="638" spans="16:23" ht="15">
      <c r="P638"/>
      <c r="U638" s="112" t="s">
        <v>760</v>
      </c>
      <c r="V638" s="4"/>
      <c r="W638"/>
    </row>
    <row r="639" spans="21:23" ht="15">
      <c r="U639" s="112" t="s">
        <v>761</v>
      </c>
      <c r="V639" s="4"/>
      <c r="W639"/>
    </row>
    <row r="640" spans="21:23" ht="15">
      <c r="U640" s="112" t="s">
        <v>762</v>
      </c>
      <c r="V640" s="4"/>
      <c r="W640"/>
    </row>
    <row r="641" spans="21:23" ht="15">
      <c r="U641" s="113" t="s">
        <v>763</v>
      </c>
      <c r="V641" s="4"/>
      <c r="W641"/>
    </row>
    <row r="642" spans="21:23" ht="12.75">
      <c r="U642" s="73" t="s">
        <v>817</v>
      </c>
      <c r="V642" s="4"/>
      <c r="W642"/>
    </row>
    <row r="643" spans="16:23" ht="12.75">
      <c r="P643"/>
      <c r="U643" s="73" t="s">
        <v>818</v>
      </c>
      <c r="V643" s="4"/>
      <c r="W643"/>
    </row>
    <row r="644" spans="16:23" ht="12.75">
      <c r="P644"/>
      <c r="U644" s="73" t="s">
        <v>819</v>
      </c>
      <c r="V644" s="4"/>
      <c r="W644"/>
    </row>
    <row r="645" spans="16:23" ht="12.75">
      <c r="P645"/>
      <c r="U645" s="111" t="s">
        <v>820</v>
      </c>
      <c r="V645" s="4"/>
      <c r="W645"/>
    </row>
    <row r="646" spans="16:23" ht="12.75">
      <c r="P646"/>
      <c r="U646" s="111" t="s">
        <v>821</v>
      </c>
      <c r="V646" s="4"/>
      <c r="W646"/>
    </row>
    <row r="647" spans="16:23" ht="12.75">
      <c r="P647"/>
      <c r="U647" s="111" t="s">
        <v>822</v>
      </c>
      <c r="V647" s="4"/>
      <c r="W647"/>
    </row>
    <row r="648" spans="16:23" ht="12.75">
      <c r="P648"/>
      <c r="U648" s="111" t="s">
        <v>823</v>
      </c>
      <c r="V648" s="4"/>
      <c r="W648"/>
    </row>
    <row r="649" spans="16:23" ht="12.75">
      <c r="P649"/>
      <c r="U649" s="111" t="s">
        <v>824</v>
      </c>
      <c r="V649" s="4"/>
      <c r="W649"/>
    </row>
    <row r="650" spans="16:23" ht="12.75">
      <c r="P650"/>
      <c r="U650" s="111" t="s">
        <v>825</v>
      </c>
      <c r="V650" s="4"/>
      <c r="W650"/>
    </row>
    <row r="651" spans="16:23" ht="12.75">
      <c r="P651"/>
      <c r="U651" s="111" t="s">
        <v>826</v>
      </c>
      <c r="V651" s="4"/>
      <c r="W651"/>
    </row>
    <row r="652" spans="16:23" ht="12.75">
      <c r="P652"/>
      <c r="U652" s="111" t="s">
        <v>827</v>
      </c>
      <c r="V652" s="4"/>
      <c r="W652"/>
    </row>
    <row r="653" spans="16:23" ht="12.75">
      <c r="P653"/>
      <c r="U653" s="111" t="s">
        <v>828</v>
      </c>
      <c r="V653" s="4"/>
      <c r="W653"/>
    </row>
    <row r="654" spans="16:23" ht="12.75">
      <c r="P654"/>
      <c r="V654" s="4"/>
      <c r="W654"/>
    </row>
    <row r="655" spans="16:23" ht="12.75">
      <c r="P655"/>
      <c r="V655" s="4"/>
      <c r="W655"/>
    </row>
    <row r="656" spans="16:23" ht="12.75">
      <c r="P656"/>
      <c r="V656" s="4"/>
      <c r="W656"/>
    </row>
    <row r="657" spans="16:23" ht="12.75">
      <c r="P657"/>
      <c r="V657" s="4"/>
      <c r="W657"/>
    </row>
    <row r="658" spans="16:23" ht="12.75">
      <c r="P658"/>
      <c r="V658" s="4"/>
      <c r="W658"/>
    </row>
    <row r="659" spans="16:23" ht="12.75">
      <c r="P659"/>
      <c r="V659" s="4"/>
      <c r="W659"/>
    </row>
    <row r="660" spans="16:23" ht="12.75">
      <c r="P660"/>
      <c r="V660" s="4"/>
      <c r="W660"/>
    </row>
    <row r="661" spans="16:23" ht="12.75">
      <c r="P661"/>
      <c r="V661" s="4"/>
      <c r="W661"/>
    </row>
    <row r="662" spans="16:23" ht="12.75">
      <c r="P662"/>
      <c r="V662" s="4"/>
      <c r="W662"/>
    </row>
    <row r="663" spans="16:23" ht="12.75">
      <c r="P663"/>
      <c r="V663" s="4"/>
      <c r="W663"/>
    </row>
    <row r="664" spans="16:23" ht="12.75">
      <c r="P664"/>
      <c r="V664" s="4"/>
      <c r="W664"/>
    </row>
    <row r="665" spans="16:23" ht="12.75">
      <c r="P665"/>
      <c r="V665" s="4"/>
      <c r="W665"/>
    </row>
    <row r="666" spans="16:23" ht="12.75">
      <c r="P666"/>
      <c r="V666" s="4"/>
      <c r="W666"/>
    </row>
    <row r="667" spans="16:23" ht="12.75">
      <c r="P667"/>
      <c r="V667" s="4"/>
      <c r="W667"/>
    </row>
    <row r="668" spans="16:23" ht="12.75">
      <c r="P668"/>
      <c r="V668" s="4"/>
      <c r="W668"/>
    </row>
    <row r="669" spans="16:23" ht="12.75">
      <c r="P669"/>
      <c r="V669" s="4"/>
      <c r="W669"/>
    </row>
    <row r="670" spans="16:23" ht="12.75">
      <c r="P670"/>
      <c r="V670" s="4"/>
      <c r="W670"/>
    </row>
    <row r="671" spans="16:23" ht="12.75">
      <c r="P671"/>
      <c r="V671" s="4"/>
      <c r="W671"/>
    </row>
    <row r="672" spans="16:23" ht="12.75">
      <c r="P672"/>
      <c r="V672" s="4"/>
      <c r="W672"/>
    </row>
    <row r="673" spans="16:23" ht="12.75">
      <c r="P673"/>
      <c r="V673" s="4"/>
      <c r="W673"/>
    </row>
    <row r="674" spans="16:23" ht="12.75">
      <c r="P674"/>
      <c r="V674" s="4"/>
      <c r="W674"/>
    </row>
    <row r="675" spans="16:23" ht="12.75">
      <c r="P675"/>
      <c r="V675" s="4"/>
      <c r="W675"/>
    </row>
    <row r="676" spans="16:23" ht="12.75">
      <c r="P676"/>
      <c r="V676" s="4"/>
      <c r="W676"/>
    </row>
    <row r="677" spans="16:23" ht="12.75">
      <c r="P677"/>
      <c r="V677" s="4"/>
      <c r="W677"/>
    </row>
    <row r="678" spans="16:23" ht="12.75">
      <c r="P678"/>
      <c r="V678" s="4"/>
      <c r="W678"/>
    </row>
    <row r="679" spans="16:23" ht="12.75">
      <c r="P679"/>
      <c r="V679" s="4"/>
      <c r="W679"/>
    </row>
    <row r="680" spans="16:23" ht="12.75">
      <c r="P680"/>
      <c r="V680" s="4"/>
      <c r="W680"/>
    </row>
    <row r="681" spans="16:23" ht="12.75">
      <c r="P681"/>
      <c r="V681" s="4"/>
      <c r="W681"/>
    </row>
    <row r="682" spans="16:23" ht="12.75">
      <c r="P682"/>
      <c r="V682" s="4"/>
      <c r="W682"/>
    </row>
    <row r="683" spans="16:23" ht="12.75">
      <c r="P683"/>
      <c r="V683" s="4"/>
      <c r="W683"/>
    </row>
    <row r="684" spans="16:23" ht="12.75">
      <c r="P684"/>
      <c r="V684" s="4" t="s">
        <v>728</v>
      </c>
      <c r="W684"/>
    </row>
    <row r="685" spans="16:23" ht="12.75">
      <c r="P685"/>
      <c r="V685" s="4" t="s">
        <v>729</v>
      </c>
      <c r="W685"/>
    </row>
    <row r="686" spans="16:23" ht="13.5" customHeight="1">
      <c r="P686"/>
      <c r="V686" s="4" t="s">
        <v>730</v>
      </c>
      <c r="W686"/>
    </row>
    <row r="687" spans="16:23" ht="12.75">
      <c r="P687"/>
      <c r="V687" s="4" t="s">
        <v>731</v>
      </c>
      <c r="W687"/>
    </row>
    <row r="688" spans="16:23" ht="12.75">
      <c r="P688"/>
      <c r="V688" s="4" t="s">
        <v>732</v>
      </c>
      <c r="W688"/>
    </row>
    <row r="689" spans="16:23" ht="12.75">
      <c r="P689"/>
      <c r="V689" s="4" t="s">
        <v>733</v>
      </c>
      <c r="W689"/>
    </row>
    <row r="690" spans="16:23" ht="12.75">
      <c r="P690"/>
      <c r="V690" s="4" t="s">
        <v>734</v>
      </c>
      <c r="W690"/>
    </row>
    <row r="691" spans="16:23" ht="12.75">
      <c r="P691"/>
      <c r="V691" s="4"/>
      <c r="W691"/>
    </row>
    <row r="692" spans="16:23" ht="12.75">
      <c r="P692"/>
      <c r="W692"/>
    </row>
    <row r="693" spans="16:23" ht="12.75">
      <c r="P693"/>
      <c r="W693"/>
    </row>
    <row r="694" spans="16:23" ht="12.75">
      <c r="P694"/>
      <c r="V694" s="4"/>
      <c r="W694"/>
    </row>
    <row r="695" spans="16:23" ht="12.75">
      <c r="P695"/>
      <c r="V695" s="4"/>
      <c r="W695"/>
    </row>
    <row r="696" spans="16:23" ht="12.75">
      <c r="P696"/>
      <c r="V696" s="4"/>
      <c r="W696"/>
    </row>
    <row r="697" spans="16:23" ht="12.75">
      <c r="P697"/>
      <c r="V697" s="4"/>
      <c r="W697"/>
    </row>
    <row r="698" spans="16:23" ht="12.75">
      <c r="P698"/>
      <c r="V698" s="4"/>
      <c r="W698"/>
    </row>
    <row r="699" spans="16:23" ht="12.75">
      <c r="P699"/>
      <c r="V699" s="4"/>
      <c r="W699"/>
    </row>
    <row r="700" spans="16:23" ht="12.75">
      <c r="P700"/>
      <c r="V700" s="4"/>
      <c r="W700"/>
    </row>
    <row r="701" spans="16:23" ht="12.75">
      <c r="P701"/>
      <c r="V701" s="4"/>
      <c r="W701"/>
    </row>
    <row r="702" spans="16:23" ht="12.75">
      <c r="P702"/>
      <c r="V702" s="4"/>
      <c r="W702"/>
    </row>
    <row r="703" spans="16:23" ht="12.75">
      <c r="P703"/>
      <c r="V703" s="4"/>
      <c r="W703"/>
    </row>
    <row r="704" spans="16:23" ht="12.75">
      <c r="P704"/>
      <c r="V704" s="4"/>
      <c r="W704"/>
    </row>
    <row r="705" spans="16:23" ht="12.75">
      <c r="P705"/>
      <c r="V705" s="4"/>
      <c r="W705"/>
    </row>
    <row r="706" spans="16:23" ht="12.75">
      <c r="P706"/>
      <c r="V706" s="4"/>
      <c r="W706"/>
    </row>
    <row r="707" spans="16:23" ht="12.75">
      <c r="P707"/>
      <c r="V707" s="4"/>
      <c r="W707"/>
    </row>
    <row r="708" spans="16:23" ht="12.75">
      <c r="P708"/>
      <c r="V708" s="4"/>
      <c r="W708"/>
    </row>
    <row r="709" spans="16:23" ht="12.75">
      <c r="P709"/>
      <c r="V709" s="4"/>
      <c r="W709"/>
    </row>
    <row r="710" spans="16:23" ht="12.75">
      <c r="P710"/>
      <c r="V710" s="4"/>
      <c r="W710"/>
    </row>
    <row r="711" spans="16:23" ht="12.75">
      <c r="P711"/>
      <c r="V711" s="4"/>
      <c r="W711"/>
    </row>
    <row r="712" spans="16:23" ht="12.75">
      <c r="P712"/>
      <c r="V712" s="4"/>
      <c r="W712"/>
    </row>
    <row r="713" spans="16:23" ht="12.75">
      <c r="P713"/>
      <c r="V713" s="4"/>
      <c r="W713"/>
    </row>
    <row r="714" spans="16:23" ht="12.75">
      <c r="P714"/>
      <c r="V714" s="4"/>
      <c r="W714"/>
    </row>
    <row r="715" spans="16:23" ht="12.75">
      <c r="P715"/>
      <c r="V715" s="4"/>
      <c r="W715"/>
    </row>
    <row r="716" spans="16:23" ht="12.75">
      <c r="P716"/>
      <c r="V716" s="4"/>
      <c r="W716"/>
    </row>
    <row r="717" spans="16:23" ht="12.75">
      <c r="P717"/>
      <c r="V717" s="4"/>
      <c r="W717"/>
    </row>
    <row r="718" spans="16:23" ht="12.75">
      <c r="P718"/>
      <c r="V718" s="4"/>
      <c r="W718"/>
    </row>
    <row r="719" spans="16:23" ht="12.75">
      <c r="P719"/>
      <c r="V719" s="4"/>
      <c r="W719"/>
    </row>
    <row r="720" spans="16:23" ht="12.75">
      <c r="P720"/>
      <c r="V720" s="4"/>
      <c r="W720"/>
    </row>
    <row r="721" spans="16:23" ht="12.75">
      <c r="P721"/>
      <c r="V721" s="4"/>
      <c r="W721"/>
    </row>
    <row r="722" spans="16:23" ht="12.75">
      <c r="P722"/>
      <c r="V722" s="4"/>
      <c r="W722"/>
    </row>
    <row r="723" spans="16:23" ht="12.75">
      <c r="P723"/>
      <c r="V723" s="4"/>
      <c r="W723"/>
    </row>
    <row r="724" spans="16:23" ht="12.75">
      <c r="P724"/>
      <c r="V724" s="4"/>
      <c r="W724"/>
    </row>
    <row r="725" spans="16:23" ht="12.75">
      <c r="P725"/>
      <c r="V725" s="4"/>
      <c r="W725"/>
    </row>
    <row r="726" spans="16:23" ht="12.75">
      <c r="P726"/>
      <c r="V726" s="4"/>
      <c r="W726"/>
    </row>
    <row r="727" spans="16:23" ht="12.75">
      <c r="P727"/>
      <c r="V727" s="4"/>
      <c r="W727"/>
    </row>
    <row r="728" spans="16:23" ht="12.75">
      <c r="P728"/>
      <c r="V728" s="4"/>
      <c r="W728"/>
    </row>
    <row r="729" spans="16:23" ht="12.75">
      <c r="P729"/>
      <c r="V729" s="4"/>
      <c r="W729"/>
    </row>
    <row r="730" spans="16:23" ht="12.75">
      <c r="P730"/>
      <c r="V730" s="4"/>
      <c r="W730"/>
    </row>
    <row r="731" spans="16:23" ht="12.75">
      <c r="P731"/>
      <c r="V731" s="4"/>
      <c r="W731"/>
    </row>
    <row r="732" spans="16:23" ht="12.75">
      <c r="P732"/>
      <c r="V732" s="4"/>
      <c r="W732"/>
    </row>
    <row r="733" spans="16:23" ht="12.75">
      <c r="P733"/>
      <c r="V733" s="4"/>
      <c r="W733"/>
    </row>
    <row r="734" spans="16:23" ht="12.75">
      <c r="P734"/>
      <c r="V734" s="4"/>
      <c r="W734"/>
    </row>
    <row r="735" spans="16:23" ht="12.75">
      <c r="P735"/>
      <c r="V735" s="4"/>
      <c r="W735"/>
    </row>
    <row r="736" spans="16:23" ht="12.75">
      <c r="P736"/>
      <c r="V736" s="4"/>
      <c r="W736"/>
    </row>
    <row r="737" spans="16:23" ht="12.75">
      <c r="P737"/>
      <c r="V737" s="4"/>
      <c r="W737"/>
    </row>
    <row r="738" spans="16:23" ht="12.75">
      <c r="P738"/>
      <c r="V738" s="4"/>
      <c r="W738"/>
    </row>
    <row r="739" spans="16:23" ht="12.75">
      <c r="P739"/>
      <c r="V739" s="4"/>
      <c r="W739"/>
    </row>
    <row r="740" spans="16:23" ht="12.75">
      <c r="P740"/>
      <c r="V740" s="4"/>
      <c r="W740"/>
    </row>
    <row r="741" spans="16:23" ht="12.75">
      <c r="P741"/>
      <c r="V741" s="4"/>
      <c r="W741"/>
    </row>
    <row r="742" spans="16:23" ht="12.75">
      <c r="P742"/>
      <c r="V742" s="4"/>
      <c r="W742"/>
    </row>
    <row r="743" spans="16:23" ht="12.75">
      <c r="P743"/>
      <c r="V743" s="4"/>
      <c r="W743"/>
    </row>
    <row r="744" spans="16:23" ht="12.75">
      <c r="P744"/>
      <c r="V744" s="4"/>
      <c r="W744"/>
    </row>
    <row r="745" spans="16:23" ht="12.75">
      <c r="P745"/>
      <c r="V745" s="4"/>
      <c r="W745"/>
    </row>
    <row r="746" spans="16:23" ht="12.75">
      <c r="P746"/>
      <c r="V746" s="4"/>
      <c r="W746"/>
    </row>
    <row r="747" spans="16:23" ht="12.75">
      <c r="P747"/>
      <c r="V747" s="4"/>
      <c r="W747"/>
    </row>
    <row r="748" spans="16:23" ht="12.75">
      <c r="P748"/>
      <c r="V748" s="4"/>
      <c r="W748"/>
    </row>
    <row r="749" spans="16:23" ht="12.75">
      <c r="P749"/>
      <c r="V749" s="4"/>
      <c r="W749"/>
    </row>
    <row r="750" spans="16:23" ht="12.75">
      <c r="P750"/>
      <c r="V750" s="4"/>
      <c r="W750"/>
    </row>
    <row r="751" spans="16:23" ht="12.75">
      <c r="P751"/>
      <c r="V751" s="4"/>
      <c r="W751"/>
    </row>
    <row r="752" spans="16:23" ht="12.75">
      <c r="P752"/>
      <c r="V752" s="4"/>
      <c r="W752"/>
    </row>
    <row r="753" spans="16:23" ht="12.75">
      <c r="P753"/>
      <c r="V753" s="4"/>
      <c r="W753"/>
    </row>
    <row r="754" spans="16:23" ht="12.75">
      <c r="P754"/>
      <c r="V754" s="4"/>
      <c r="W754"/>
    </row>
    <row r="755" spans="16:23" ht="12.75">
      <c r="P755"/>
      <c r="V755" s="4"/>
      <c r="W755"/>
    </row>
    <row r="756" spans="16:23" ht="12.75">
      <c r="P756"/>
      <c r="V756" s="4"/>
      <c r="W756"/>
    </row>
    <row r="757" spans="16:23" ht="12.75">
      <c r="P757"/>
      <c r="V757" s="4"/>
      <c r="W757"/>
    </row>
    <row r="758" spans="16:23" ht="12.75">
      <c r="P758"/>
      <c r="V758" s="4"/>
      <c r="W758"/>
    </row>
    <row r="759" spans="16:23" ht="12.75">
      <c r="P759"/>
      <c r="V759" s="4"/>
      <c r="W759"/>
    </row>
    <row r="760" spans="16:23" ht="12.75">
      <c r="P760"/>
      <c r="V760" s="4"/>
      <c r="W760"/>
    </row>
    <row r="761" spans="16:23" ht="12.75">
      <c r="P761"/>
      <c r="V761" s="4"/>
      <c r="W761"/>
    </row>
    <row r="762" spans="16:23" ht="12.75">
      <c r="P762"/>
      <c r="V762" s="4"/>
      <c r="W762"/>
    </row>
    <row r="763" spans="16:23" ht="12.75">
      <c r="P763"/>
      <c r="V763" s="4"/>
      <c r="W763"/>
    </row>
    <row r="764" spans="16:23" ht="12.75">
      <c r="P764"/>
      <c r="V764" s="4"/>
      <c r="W764"/>
    </row>
    <row r="765" spans="16:23" ht="12.75">
      <c r="P765"/>
      <c r="V765" s="4"/>
      <c r="W765"/>
    </row>
    <row r="766" spans="16:23" ht="12.75">
      <c r="P766"/>
      <c r="V766" s="4"/>
      <c r="W766"/>
    </row>
    <row r="767" spans="16:23" ht="12.75">
      <c r="P767"/>
      <c r="V767" s="4"/>
      <c r="W767"/>
    </row>
    <row r="768" spans="16:23" ht="12.75">
      <c r="P768"/>
      <c r="V768" s="4"/>
      <c r="W768"/>
    </row>
    <row r="769" spans="16:23" ht="12.75">
      <c r="P769"/>
      <c r="V769" s="4"/>
      <c r="W769"/>
    </row>
    <row r="770" spans="16:23" ht="12.75">
      <c r="P770"/>
      <c r="V770" s="4"/>
      <c r="W770"/>
    </row>
    <row r="771" spans="16:23" ht="12.75">
      <c r="P771"/>
      <c r="V771" s="4"/>
      <c r="W771"/>
    </row>
    <row r="772" spans="16:23" ht="12.75">
      <c r="P772"/>
      <c r="V772" s="4"/>
      <c r="W772"/>
    </row>
    <row r="773" spans="16:23" ht="12.75">
      <c r="P773"/>
      <c r="V773" s="4"/>
      <c r="W773"/>
    </row>
    <row r="774" spans="16:23" ht="12.75">
      <c r="P774"/>
      <c r="V774" s="4"/>
      <c r="W774"/>
    </row>
    <row r="775" spans="16:23" ht="12.75">
      <c r="P775"/>
      <c r="V775" s="4"/>
      <c r="W775"/>
    </row>
    <row r="776" spans="16:23" ht="12.75">
      <c r="P776"/>
      <c r="V776" s="4"/>
      <c r="W776"/>
    </row>
    <row r="777" spans="16:23" ht="12.75">
      <c r="P777"/>
      <c r="V777" s="4"/>
      <c r="W777"/>
    </row>
    <row r="778" spans="16:23" ht="12.75">
      <c r="P778"/>
      <c r="V778" s="4"/>
      <c r="W778"/>
    </row>
    <row r="779" spans="16:23" ht="12.75">
      <c r="P779"/>
      <c r="V779" s="4"/>
      <c r="W779"/>
    </row>
    <row r="780" spans="16:23" ht="12.75">
      <c r="P780"/>
      <c r="V780" s="4"/>
      <c r="W780"/>
    </row>
    <row r="781" spans="16:23" ht="12.75">
      <c r="P781"/>
      <c r="V781" s="4"/>
      <c r="W781"/>
    </row>
    <row r="782" spans="16:23" ht="12.75">
      <c r="P782"/>
      <c r="V782" s="4"/>
      <c r="W782"/>
    </row>
    <row r="783" spans="16:23" ht="12.75">
      <c r="P783"/>
      <c r="V783" s="6"/>
      <c r="W783"/>
    </row>
    <row r="784" spans="16:23" ht="12.75">
      <c r="P784"/>
      <c r="V784" s="6"/>
      <c r="W784"/>
    </row>
    <row r="785" spans="16:23" ht="12.75">
      <c r="P785"/>
      <c r="V785" s="6"/>
      <c r="W785"/>
    </row>
    <row r="786" spans="16:23" ht="12.75">
      <c r="P786"/>
      <c r="V786" s="6"/>
      <c r="W786"/>
    </row>
    <row r="787" spans="16:23" ht="12.75">
      <c r="P787"/>
      <c r="V787" s="6"/>
      <c r="W787"/>
    </row>
    <row r="788" spans="16:23" ht="12.75">
      <c r="P788"/>
      <c r="V788" s="6"/>
      <c r="W788"/>
    </row>
    <row r="789" spans="16:23" ht="12.75">
      <c r="P789"/>
      <c r="V789" s="6"/>
      <c r="W789"/>
    </row>
    <row r="790" spans="16:23" ht="12.75">
      <c r="P790"/>
      <c r="V790" s="6"/>
      <c r="W790"/>
    </row>
    <row r="791" ht="12.75">
      <c r="P791"/>
    </row>
    <row r="792" ht="12.75">
      <c r="P792"/>
    </row>
    <row r="793" ht="12.75">
      <c r="P793"/>
    </row>
    <row r="794" ht="12.75">
      <c r="P794"/>
    </row>
    <row r="795" ht="12.75">
      <c r="P795"/>
    </row>
    <row r="796" ht="12.75">
      <c r="P796"/>
    </row>
    <row r="797" ht="12.75">
      <c r="P797"/>
    </row>
    <row r="798" ht="12.75">
      <c r="P798"/>
    </row>
    <row r="799" ht="12.75">
      <c r="P799"/>
    </row>
    <row r="800" ht="12.75">
      <c r="P800"/>
    </row>
    <row r="801" ht="12.75">
      <c r="P801"/>
    </row>
    <row r="802" ht="12.75">
      <c r="P802"/>
    </row>
    <row r="803" ht="12.75">
      <c r="P803"/>
    </row>
    <row r="804" ht="12.75">
      <c r="P804"/>
    </row>
    <row r="805" ht="12.75">
      <c r="P805"/>
    </row>
    <row r="806" ht="12.75">
      <c r="P806"/>
    </row>
    <row r="807" ht="12.75">
      <c r="P807"/>
    </row>
    <row r="808" ht="12.75">
      <c r="P808"/>
    </row>
    <row r="809" ht="12.75">
      <c r="P809"/>
    </row>
    <row r="810" ht="12.75">
      <c r="P810"/>
    </row>
    <row r="811" ht="12.75">
      <c r="P811"/>
    </row>
    <row r="812" ht="12.75">
      <c r="P812"/>
    </row>
    <row r="813" ht="12.75">
      <c r="P813"/>
    </row>
    <row r="814" ht="12.75">
      <c r="P814"/>
    </row>
    <row r="815" ht="12.75">
      <c r="P815"/>
    </row>
    <row r="816" ht="12.75">
      <c r="P816"/>
    </row>
    <row r="817" ht="12.75">
      <c r="P817"/>
    </row>
    <row r="818" ht="12.75">
      <c r="P818"/>
    </row>
    <row r="819" ht="12.75">
      <c r="P819"/>
    </row>
    <row r="820" ht="12.75">
      <c r="P820"/>
    </row>
    <row r="821" ht="12.75">
      <c r="P821"/>
    </row>
    <row r="822" ht="12.75">
      <c r="P822"/>
    </row>
    <row r="823" ht="12.75">
      <c r="P823"/>
    </row>
    <row r="824" ht="12.75">
      <c r="P824"/>
    </row>
    <row r="825" ht="12.75">
      <c r="P825"/>
    </row>
    <row r="826" ht="12.75">
      <c r="P826"/>
    </row>
    <row r="827" ht="12.75">
      <c r="P827"/>
    </row>
    <row r="828" ht="12.75">
      <c r="P828"/>
    </row>
    <row r="829" ht="12.75">
      <c r="P829"/>
    </row>
    <row r="830" ht="12.75">
      <c r="P830"/>
    </row>
    <row r="831" ht="12.75">
      <c r="P831"/>
    </row>
    <row r="832" ht="12.75">
      <c r="P832"/>
    </row>
    <row r="833" ht="12.75">
      <c r="P833"/>
    </row>
    <row r="834" ht="12.75">
      <c r="P834"/>
    </row>
    <row r="835" ht="12.75">
      <c r="P835"/>
    </row>
    <row r="836" ht="12.75">
      <c r="P836"/>
    </row>
    <row r="837" ht="12.75">
      <c r="P837"/>
    </row>
    <row r="838" ht="12.75">
      <c r="P838"/>
    </row>
    <row r="839" ht="12.75">
      <c r="P839"/>
    </row>
    <row r="840" ht="12.75">
      <c r="P840"/>
    </row>
    <row r="841" ht="12.75">
      <c r="P841"/>
    </row>
    <row r="842" ht="12.75">
      <c r="P842"/>
    </row>
    <row r="843" ht="12.75">
      <c r="P843"/>
    </row>
    <row r="844" ht="12.75">
      <c r="P844"/>
    </row>
    <row r="845" ht="12.75">
      <c r="P845"/>
    </row>
    <row r="846" ht="12.75">
      <c r="P846"/>
    </row>
    <row r="847" ht="12.75">
      <c r="P847"/>
    </row>
    <row r="848" ht="12.75">
      <c r="P848"/>
    </row>
    <row r="849" ht="12.75">
      <c r="P849"/>
    </row>
    <row r="850" ht="12.75">
      <c r="P850"/>
    </row>
    <row r="851" ht="12.75">
      <c r="P851"/>
    </row>
    <row r="852" ht="12.75">
      <c r="P852"/>
    </row>
    <row r="853" ht="12.75">
      <c r="P853"/>
    </row>
    <row r="854" ht="12.75">
      <c r="P854"/>
    </row>
    <row r="855" ht="12.75">
      <c r="P855"/>
    </row>
    <row r="856" ht="12.75">
      <c r="P856"/>
    </row>
    <row r="857" ht="12.75">
      <c r="P857"/>
    </row>
    <row r="858" ht="12.75">
      <c r="P858"/>
    </row>
    <row r="859" ht="12.75">
      <c r="P859"/>
    </row>
    <row r="860" ht="12.75">
      <c r="P860"/>
    </row>
    <row r="861" ht="12.75">
      <c r="P861"/>
    </row>
    <row r="862" ht="12.75">
      <c r="P862"/>
    </row>
    <row r="863" ht="12.75">
      <c r="P863"/>
    </row>
    <row r="864" ht="12.75">
      <c r="P864"/>
    </row>
    <row r="865" ht="12.75">
      <c r="P865"/>
    </row>
    <row r="866" ht="12.75">
      <c r="P866"/>
    </row>
    <row r="867" ht="12.75">
      <c r="P867"/>
    </row>
    <row r="868" ht="12.75">
      <c r="P868"/>
    </row>
    <row r="869" ht="12.75">
      <c r="P869"/>
    </row>
    <row r="870" ht="12.75">
      <c r="P870"/>
    </row>
    <row r="871" ht="12.75">
      <c r="P871"/>
    </row>
    <row r="872" ht="12.75">
      <c r="P872"/>
    </row>
    <row r="873" ht="12.75">
      <c r="P873"/>
    </row>
    <row r="874" ht="12.75">
      <c r="P874"/>
    </row>
    <row r="875" ht="12.75">
      <c r="P875"/>
    </row>
    <row r="876" ht="12.75">
      <c r="P876"/>
    </row>
    <row r="877" ht="12.75">
      <c r="P877"/>
    </row>
    <row r="878" ht="12.75">
      <c r="P878"/>
    </row>
    <row r="879" ht="12.75">
      <c r="P879"/>
    </row>
    <row r="880" ht="12.75">
      <c r="P880"/>
    </row>
    <row r="881" ht="12.75">
      <c r="P881"/>
    </row>
    <row r="882" ht="12.75">
      <c r="P882"/>
    </row>
    <row r="883" ht="12.75">
      <c r="P883"/>
    </row>
    <row r="884" ht="12.75">
      <c r="P884"/>
    </row>
    <row r="885" ht="12.75">
      <c r="P885"/>
    </row>
    <row r="886" ht="12.75">
      <c r="P886"/>
    </row>
    <row r="887" ht="12.75">
      <c r="P887"/>
    </row>
    <row r="888" ht="12.75">
      <c r="P888"/>
    </row>
    <row r="889" ht="12.75">
      <c r="P889"/>
    </row>
    <row r="890" ht="12.75">
      <c r="P890"/>
    </row>
    <row r="891" ht="12.75">
      <c r="P891"/>
    </row>
    <row r="892" ht="12.75">
      <c r="P892"/>
    </row>
    <row r="893" ht="12.75">
      <c r="P893"/>
    </row>
    <row r="894" ht="12.75">
      <c r="P894"/>
    </row>
    <row r="895" ht="12.75">
      <c r="P895"/>
    </row>
    <row r="896" ht="12.75">
      <c r="P896"/>
    </row>
    <row r="897" ht="12.75">
      <c r="P897"/>
    </row>
    <row r="898" ht="12.75">
      <c r="P898"/>
    </row>
    <row r="899" ht="12.75">
      <c r="P899"/>
    </row>
    <row r="900" ht="12.75">
      <c r="P900"/>
    </row>
    <row r="901" ht="12.75">
      <c r="P901"/>
    </row>
    <row r="902" ht="12.75">
      <c r="P902"/>
    </row>
    <row r="903" ht="12.75">
      <c r="P903"/>
    </row>
    <row r="904" ht="12.75">
      <c r="P904"/>
    </row>
    <row r="905" ht="12.75">
      <c r="P905"/>
    </row>
    <row r="906" ht="12.75">
      <c r="P906"/>
    </row>
    <row r="907" ht="12.75">
      <c r="P907"/>
    </row>
    <row r="908" ht="12.75">
      <c r="P908"/>
    </row>
    <row r="909" ht="12.75">
      <c r="P909"/>
    </row>
    <row r="910" ht="12.75">
      <c r="P910"/>
    </row>
    <row r="911" ht="12.75">
      <c r="P911"/>
    </row>
    <row r="912" ht="12.75">
      <c r="P912"/>
    </row>
    <row r="913" ht="12.75">
      <c r="P913"/>
    </row>
    <row r="914" ht="12.75">
      <c r="P914"/>
    </row>
    <row r="915" ht="12.75">
      <c r="P915"/>
    </row>
    <row r="916" ht="12.75">
      <c r="P916"/>
    </row>
    <row r="917" ht="12.75">
      <c r="P917"/>
    </row>
    <row r="918" ht="12.75">
      <c r="P918"/>
    </row>
    <row r="919" ht="12.75">
      <c r="P919"/>
    </row>
    <row r="920" ht="12.75">
      <c r="P920"/>
    </row>
    <row r="921" ht="12.75">
      <c r="P921"/>
    </row>
    <row r="922" ht="12.75">
      <c r="P922"/>
    </row>
    <row r="923" ht="12.75">
      <c r="P923"/>
    </row>
    <row r="924" ht="12.75">
      <c r="P924"/>
    </row>
    <row r="925" ht="12.75">
      <c r="P925"/>
    </row>
    <row r="926" ht="12.75">
      <c r="P926"/>
    </row>
    <row r="927" ht="12.75">
      <c r="P927"/>
    </row>
    <row r="928" ht="12.75">
      <c r="P928"/>
    </row>
    <row r="929" ht="12.75">
      <c r="P929"/>
    </row>
    <row r="930" ht="12.75">
      <c r="P930"/>
    </row>
    <row r="931" ht="12.75">
      <c r="P931"/>
    </row>
    <row r="932" ht="12.75">
      <c r="P932"/>
    </row>
    <row r="933" ht="12.75">
      <c r="P933"/>
    </row>
    <row r="934" ht="12.75">
      <c r="P934"/>
    </row>
    <row r="935" ht="12.75">
      <c r="P935"/>
    </row>
    <row r="936" ht="12.75">
      <c r="P936"/>
    </row>
    <row r="937" ht="12.75">
      <c r="P937"/>
    </row>
    <row r="938" ht="12.75">
      <c r="P938"/>
    </row>
    <row r="939" ht="12.75">
      <c r="P939"/>
    </row>
    <row r="940" ht="12.75">
      <c r="P940"/>
    </row>
    <row r="941" ht="12.75">
      <c r="P941"/>
    </row>
    <row r="942" ht="12.75">
      <c r="P942"/>
    </row>
    <row r="943" ht="12.75">
      <c r="P943"/>
    </row>
    <row r="944" ht="12.75">
      <c r="P944"/>
    </row>
    <row r="945" ht="12.75">
      <c r="P945"/>
    </row>
    <row r="946" ht="12.75">
      <c r="P946"/>
    </row>
    <row r="947" ht="12.75">
      <c r="P947"/>
    </row>
    <row r="948" ht="12.75">
      <c r="P948"/>
    </row>
    <row r="949" ht="12.75">
      <c r="P949"/>
    </row>
    <row r="950" ht="12.75">
      <c r="P950"/>
    </row>
    <row r="951" ht="12.75">
      <c r="P951"/>
    </row>
    <row r="952" ht="12.75">
      <c r="P952"/>
    </row>
    <row r="953" ht="12.75">
      <c r="P953"/>
    </row>
    <row r="954" ht="12.75">
      <c r="P954"/>
    </row>
    <row r="955" ht="12.75">
      <c r="P955"/>
    </row>
    <row r="956" ht="12.75">
      <c r="P956"/>
    </row>
    <row r="957" ht="12.75">
      <c r="P957"/>
    </row>
    <row r="958" ht="12.75">
      <c r="P958"/>
    </row>
    <row r="959" ht="12.75">
      <c r="P959"/>
    </row>
    <row r="960" ht="12.75">
      <c r="P960"/>
    </row>
    <row r="961" ht="12.75">
      <c r="P961"/>
    </row>
    <row r="962" ht="12.75">
      <c r="P962"/>
    </row>
    <row r="963" ht="12.75">
      <c r="P963"/>
    </row>
    <row r="964" ht="12.75">
      <c r="P964"/>
    </row>
    <row r="965" ht="12.75">
      <c r="P965"/>
    </row>
    <row r="966" ht="12.75">
      <c r="P966"/>
    </row>
    <row r="967" ht="12.75">
      <c r="P967"/>
    </row>
    <row r="968" ht="12.75">
      <c r="P968"/>
    </row>
    <row r="969" ht="12.75">
      <c r="P969"/>
    </row>
    <row r="970" ht="12.75">
      <c r="P970"/>
    </row>
    <row r="971" ht="12.75">
      <c r="P971"/>
    </row>
    <row r="972" ht="12.75">
      <c r="P972"/>
    </row>
    <row r="973" ht="12.75">
      <c r="P973"/>
    </row>
    <row r="974" ht="12.75">
      <c r="P974"/>
    </row>
    <row r="975" ht="12.75">
      <c r="P975"/>
    </row>
    <row r="976" ht="12.75">
      <c r="P976"/>
    </row>
    <row r="977" ht="12.75">
      <c r="P977"/>
    </row>
    <row r="978" ht="12.75">
      <c r="P978"/>
    </row>
    <row r="979" ht="12.75">
      <c r="P979"/>
    </row>
    <row r="980" ht="12.75">
      <c r="P980"/>
    </row>
    <row r="981" ht="12.75">
      <c r="P981"/>
    </row>
    <row r="982" ht="12.75">
      <c r="P982"/>
    </row>
    <row r="983" ht="12.75">
      <c r="P983"/>
    </row>
    <row r="984" ht="12.75">
      <c r="P984"/>
    </row>
    <row r="985" ht="12.75">
      <c r="P985"/>
    </row>
    <row r="986" ht="12.75">
      <c r="P986"/>
    </row>
    <row r="987" ht="12.75">
      <c r="P987"/>
    </row>
    <row r="988" ht="12.75">
      <c r="P988"/>
    </row>
    <row r="989" ht="12.75">
      <c r="P989"/>
    </row>
    <row r="990" ht="12.75">
      <c r="P990"/>
    </row>
    <row r="991" ht="12.75">
      <c r="P991"/>
    </row>
    <row r="992" ht="12.75">
      <c r="P992"/>
    </row>
    <row r="993" ht="12.75">
      <c r="P993"/>
    </row>
    <row r="994" ht="12.75">
      <c r="P994"/>
    </row>
    <row r="995" ht="12.75">
      <c r="P995"/>
    </row>
    <row r="996" ht="12.75">
      <c r="P996"/>
    </row>
    <row r="997" ht="12.75">
      <c r="P997"/>
    </row>
    <row r="998" ht="12.75">
      <c r="P998"/>
    </row>
    <row r="999" ht="12.75">
      <c r="P999"/>
    </row>
    <row r="1000" ht="12.75">
      <c r="P1000"/>
    </row>
    <row r="1001" ht="12.75">
      <c r="P1001"/>
    </row>
    <row r="1002" ht="12.75">
      <c r="P1002"/>
    </row>
    <row r="1003" ht="12.75">
      <c r="P1003"/>
    </row>
    <row r="1004" ht="12.75">
      <c r="P1004"/>
    </row>
    <row r="1005" ht="12.75">
      <c r="P1005"/>
    </row>
    <row r="1006" ht="12.75">
      <c r="P1006"/>
    </row>
    <row r="1007" ht="12.75">
      <c r="P1007"/>
    </row>
    <row r="1008" ht="12.75">
      <c r="P1008"/>
    </row>
    <row r="1009" ht="12.75">
      <c r="P1009"/>
    </row>
    <row r="1010" ht="12.75">
      <c r="P1010"/>
    </row>
    <row r="1011" ht="12.75">
      <c r="P1011"/>
    </row>
    <row r="1012" ht="12.75">
      <c r="P1012"/>
    </row>
    <row r="1013" ht="12.75">
      <c r="P1013"/>
    </row>
    <row r="1014" ht="12.75">
      <c r="P1014"/>
    </row>
    <row r="1015" ht="12.75">
      <c r="P1015"/>
    </row>
    <row r="1016" ht="12.75">
      <c r="P1016"/>
    </row>
    <row r="1017" ht="12.75">
      <c r="P1017"/>
    </row>
    <row r="1018" ht="12.75">
      <c r="P1018"/>
    </row>
    <row r="1019" ht="12.75">
      <c r="P1019"/>
    </row>
    <row r="1020" ht="12.75">
      <c r="P1020"/>
    </row>
    <row r="1021" ht="12.75">
      <c r="P1021"/>
    </row>
    <row r="1022" ht="12.75">
      <c r="P1022"/>
    </row>
    <row r="1023" ht="12.75">
      <c r="P1023"/>
    </row>
    <row r="1024" ht="12.75">
      <c r="P1024"/>
    </row>
    <row r="1025" ht="12.75">
      <c r="P1025"/>
    </row>
    <row r="1026" ht="12.75">
      <c r="P1026"/>
    </row>
    <row r="1027" ht="12.75">
      <c r="P1027"/>
    </row>
    <row r="1028" ht="12.75">
      <c r="P1028"/>
    </row>
    <row r="1029" ht="12.75">
      <c r="P1029"/>
    </row>
    <row r="1030" ht="12.75">
      <c r="P1030"/>
    </row>
    <row r="1031" ht="12.75">
      <c r="P1031"/>
    </row>
    <row r="1032" ht="12.75">
      <c r="P1032"/>
    </row>
    <row r="1033" ht="12.75">
      <c r="P1033"/>
    </row>
    <row r="1034" ht="12.75">
      <c r="P1034"/>
    </row>
    <row r="1035" ht="12.75">
      <c r="P1035"/>
    </row>
    <row r="1036" ht="12.75">
      <c r="P1036"/>
    </row>
    <row r="1037" ht="12.75">
      <c r="P1037"/>
    </row>
    <row r="1038" ht="12.75">
      <c r="P1038"/>
    </row>
    <row r="1039" ht="12.75">
      <c r="P1039"/>
    </row>
    <row r="1040" ht="12.75">
      <c r="P1040"/>
    </row>
    <row r="1041" ht="12.75">
      <c r="P1041"/>
    </row>
    <row r="1042" ht="12.75">
      <c r="P1042"/>
    </row>
    <row r="1043" ht="12.75">
      <c r="P1043"/>
    </row>
    <row r="1044" ht="12.75">
      <c r="P1044"/>
    </row>
    <row r="1045" ht="12.75">
      <c r="P1045"/>
    </row>
    <row r="1046" ht="12.75">
      <c r="P1046"/>
    </row>
    <row r="1047" ht="12.75">
      <c r="P1047"/>
    </row>
    <row r="1048" ht="12.75">
      <c r="P1048"/>
    </row>
    <row r="1049" ht="12.75">
      <c r="P1049"/>
    </row>
    <row r="1050" ht="12.75">
      <c r="P1050"/>
    </row>
    <row r="1051" ht="12.75">
      <c r="P1051"/>
    </row>
    <row r="1052" ht="12.75">
      <c r="P1052"/>
    </row>
    <row r="1053" ht="12.75">
      <c r="P1053"/>
    </row>
    <row r="1054" ht="12.75">
      <c r="P1054"/>
    </row>
    <row r="1055" ht="12.75">
      <c r="P1055"/>
    </row>
    <row r="1056" ht="12.75">
      <c r="P1056"/>
    </row>
    <row r="1057" ht="12.75">
      <c r="P1057"/>
    </row>
    <row r="1058" ht="12.75">
      <c r="P1058"/>
    </row>
    <row r="1059" ht="12.75">
      <c r="P1059"/>
    </row>
    <row r="1060" ht="12.75">
      <c r="P1060"/>
    </row>
    <row r="1061" ht="12.75">
      <c r="P1061"/>
    </row>
    <row r="1062" ht="12.75">
      <c r="P1062"/>
    </row>
    <row r="1063" ht="12.75">
      <c r="P1063"/>
    </row>
    <row r="1064" ht="12.75">
      <c r="P1064"/>
    </row>
    <row r="1065" ht="12.75">
      <c r="P1065"/>
    </row>
    <row r="1066" ht="12.75">
      <c r="P1066"/>
    </row>
    <row r="1067" ht="12.75">
      <c r="P1067"/>
    </row>
    <row r="1068" ht="12.75">
      <c r="P1068"/>
    </row>
    <row r="1069" ht="12.75">
      <c r="P1069"/>
    </row>
    <row r="1070" ht="12.75">
      <c r="P1070"/>
    </row>
    <row r="1071" ht="12.75">
      <c r="P1071"/>
    </row>
    <row r="1072" ht="12.75">
      <c r="P1072"/>
    </row>
    <row r="1073" ht="12.75">
      <c r="P1073"/>
    </row>
    <row r="1074" ht="12.75">
      <c r="P1074"/>
    </row>
    <row r="1075" ht="12.75">
      <c r="P1075"/>
    </row>
    <row r="1076" ht="12.75">
      <c r="P1076"/>
    </row>
    <row r="1077" ht="12.75">
      <c r="P1077"/>
    </row>
    <row r="1078" ht="12.75">
      <c r="P1078"/>
    </row>
    <row r="1079" ht="12.75">
      <c r="P1079"/>
    </row>
    <row r="1080" ht="12.75">
      <c r="P1080"/>
    </row>
    <row r="1081" ht="12.75">
      <c r="P1081"/>
    </row>
    <row r="1082" ht="12.75">
      <c r="P1082"/>
    </row>
    <row r="1083" ht="12.75">
      <c r="P1083"/>
    </row>
    <row r="1084" ht="12.75">
      <c r="P1084"/>
    </row>
    <row r="1085" ht="12.75">
      <c r="P1085"/>
    </row>
    <row r="1086" ht="12.75">
      <c r="P1086"/>
    </row>
    <row r="1087" ht="12.75">
      <c r="P1087"/>
    </row>
    <row r="1088" ht="12.75">
      <c r="P1088"/>
    </row>
    <row r="1089" ht="12.75">
      <c r="P1089"/>
    </row>
    <row r="1090" ht="12.75">
      <c r="P1090"/>
    </row>
    <row r="1091" ht="12.75">
      <c r="P1091"/>
    </row>
    <row r="1092" ht="12.75">
      <c r="P1092"/>
    </row>
    <row r="1093" ht="12.75">
      <c r="P1093"/>
    </row>
    <row r="1094" ht="12.75">
      <c r="P1094"/>
    </row>
    <row r="1095" ht="12.75">
      <c r="P1095"/>
    </row>
    <row r="1096" ht="12.75">
      <c r="P1096"/>
    </row>
    <row r="1097" ht="12.75">
      <c r="P1097"/>
    </row>
    <row r="1098" ht="12.75">
      <c r="P1098"/>
    </row>
    <row r="1099" ht="12.75">
      <c r="P1099"/>
    </row>
    <row r="1100" ht="12.75">
      <c r="P1100"/>
    </row>
    <row r="1101" ht="12.75">
      <c r="P1101"/>
    </row>
    <row r="1102" ht="12.75">
      <c r="P1102"/>
    </row>
    <row r="1103" ht="12.75">
      <c r="P1103"/>
    </row>
    <row r="1104" ht="12.75">
      <c r="P1104"/>
    </row>
    <row r="1105" ht="12.75">
      <c r="P1105"/>
    </row>
    <row r="1106" ht="12.75">
      <c r="P1106"/>
    </row>
    <row r="1107" ht="12.75">
      <c r="P1107"/>
    </row>
    <row r="1108" ht="12.75">
      <c r="P1108"/>
    </row>
    <row r="1109" ht="12.75">
      <c r="P1109"/>
    </row>
    <row r="1110" ht="12.75">
      <c r="P1110"/>
    </row>
    <row r="1111" ht="12.75">
      <c r="P1111"/>
    </row>
    <row r="1112" ht="12.75">
      <c r="P1112"/>
    </row>
    <row r="1113" ht="12.75">
      <c r="P1113"/>
    </row>
    <row r="1114" ht="12.75">
      <c r="P1114"/>
    </row>
    <row r="1115" ht="12.75">
      <c r="P1115"/>
    </row>
    <row r="1116" ht="12.75">
      <c r="P1116"/>
    </row>
    <row r="1117" ht="12.75">
      <c r="P1117"/>
    </row>
    <row r="1118" ht="12.75">
      <c r="P1118"/>
    </row>
    <row r="1119" ht="12.75">
      <c r="P1119"/>
    </row>
    <row r="1120" ht="12.75">
      <c r="P1120"/>
    </row>
    <row r="1121" ht="12.75">
      <c r="P1121"/>
    </row>
    <row r="1122" ht="12.75">
      <c r="P1122"/>
    </row>
    <row r="1123" ht="12.75">
      <c r="P1123"/>
    </row>
    <row r="1124" ht="12.75">
      <c r="P1124"/>
    </row>
    <row r="1125" ht="12.75">
      <c r="P1125"/>
    </row>
    <row r="1126" ht="12.75">
      <c r="P1126"/>
    </row>
    <row r="1127" ht="12.75">
      <c r="P1127"/>
    </row>
    <row r="1128" ht="12.75">
      <c r="P1128"/>
    </row>
    <row r="1129" ht="12.75">
      <c r="P1129"/>
    </row>
    <row r="1130" ht="12.75">
      <c r="P1130"/>
    </row>
    <row r="1131" ht="12.75">
      <c r="P1131"/>
    </row>
    <row r="1132" ht="12.75">
      <c r="P1132"/>
    </row>
    <row r="1133" ht="12.75">
      <c r="P1133"/>
    </row>
    <row r="1134" ht="12.75">
      <c r="P1134"/>
    </row>
    <row r="1135" ht="12.75">
      <c r="P1135"/>
    </row>
    <row r="1136" ht="12.75">
      <c r="P1136"/>
    </row>
    <row r="1137" ht="12.75">
      <c r="P1137"/>
    </row>
    <row r="1138" ht="12.75">
      <c r="P1138"/>
    </row>
    <row r="1139" ht="12.75">
      <c r="P1139"/>
    </row>
    <row r="1140" ht="12.75">
      <c r="P1140"/>
    </row>
    <row r="1141" ht="12.75">
      <c r="P1141"/>
    </row>
    <row r="1142" ht="12.75">
      <c r="P1142"/>
    </row>
    <row r="1143" ht="12.75">
      <c r="P1143"/>
    </row>
    <row r="1144" ht="12.75">
      <c r="P1144"/>
    </row>
    <row r="1145" ht="12.75">
      <c r="P1145"/>
    </row>
    <row r="1146" ht="12.75">
      <c r="P1146"/>
    </row>
    <row r="1147" ht="12.75">
      <c r="P1147"/>
    </row>
    <row r="1148" ht="12.75">
      <c r="P1148"/>
    </row>
    <row r="1149" ht="12.75">
      <c r="P1149"/>
    </row>
    <row r="1261" ht="12.75">
      <c r="U1261" s="106" t="s">
        <v>785</v>
      </c>
    </row>
    <row r="1262" ht="12.75">
      <c r="U1262" s="105" t="s">
        <v>813</v>
      </c>
    </row>
  </sheetData>
  <sheetProtection/>
  <autoFilter ref="U1:U1262">
    <sortState ref="U2:U1262">
      <sortCondition descending="1" sortBy="value" ref="U2:U1262"/>
    </sortState>
  </autoFilter>
  <mergeCells count="1">
    <mergeCell ref="A1:B1"/>
  </mergeCells>
  <dataValidations count="17">
    <dataValidation type="decimal" operator="lessThanOrEqual" allowBlank="1" showInputMessage="1" showErrorMessage="1" error="Vastuolu töötundide arvuga nädalas&#10;&#10;" sqref="D14:M14">
      <formula1>D13</formula1>
    </dataValidation>
    <dataValidation type="whole" allowBlank="1" showInputMessage="1" showErrorMessage="1" error="Vastuolu Prof. läbivaatuste arvuga antud klassis" sqref="N52:AM52">
      <formula1>0</formula1>
      <formula2>N$6</formula2>
    </dataValidation>
    <dataValidation type="whole" allowBlank="1" showInputMessage="1" showErrorMessage="1" error="Vale sisestus:&#10;Jah = 1&#10;Ei    = 0" sqref="N16:V16">
      <formula1>0</formula1>
      <formula2>2</formula2>
    </dataValidation>
    <dataValidation type="whole" operator="lessThanOrEqual" allowBlank="1" showInputMessage="1" showErrorMessage="1" error="Vale sisestus:&#10;Jah = 1&#10;Jah = 2 (kui on 2 kabinetti)&#10;Ei    = 0&#10;&#10;" sqref="D15:M15">
      <formula1>2</formula1>
    </dataValidation>
    <dataValidation type="whole" operator="lessThanOrEqual" allowBlank="1" showInputMessage="1" showErrorMessage="1" error="Vale sisestus:&#10;Jah = 1&#10;Ei    = 0" sqref="D16:M17">
      <formula1>1</formula1>
    </dataValidation>
    <dataValidation type="whole" allowBlank="1" showInputMessage="1" showErrorMessage="1" error="Kontrolli arvu õigsus&#10;&#10;" sqref="D18:M18">
      <formula1>0</formula1>
      <formula2>1000</formula2>
    </dataValidation>
    <dataValidation type="whole" allowBlank="1" showInputMessage="1" showErrorMessage="1" error="Kontrolli arvu õigsus&#10;&#10;" sqref="D19:M86">
      <formula1>0</formula1>
      <formula2>2000</formula2>
    </dataValidation>
    <dataValidation type="decimal" allowBlank="1" showInputMessage="1" showErrorMessage="1" error="Vastuolu tundide arvuga nädalas&#10;&#10;" sqref="D13:M13">
      <formula1>0</formula1>
      <formula2>100</formula2>
    </dataValidation>
    <dataValidation type="whole" allowBlank="1" showErrorMessage="1" promptTitle="Pole täisarv" prompt="Valesti sisestatud arv" errorTitle="Vakesti sisestatud number" error="Valesti sisestatud number" sqref="D6:M6">
      <formula1>0</formula1>
      <formula2>1000</formula2>
    </dataValidation>
    <dataValidation errorStyle="information" type="whole" allowBlank="1" showErrorMessage="1" promptTitle="Pole täisarv" prompt="Valesti sisestatud arv" errorTitle="Vakesti sisestatud number" error="Valesti sisestatud number" sqref="D7:M9">
      <formula1>0</formula1>
      <formula2>1000</formula2>
    </dataValidation>
    <dataValidation type="decimal" allowBlank="1" showInputMessage="1" showErrorMessage="1" error="Vale sisestus, maksimaalne arv ületatud&#10;" sqref="D10:M10">
      <formula1>0</formula1>
      <formula2>10</formula2>
    </dataValidation>
    <dataValidation type="textLength" operator="equal" allowBlank="1" showInputMessage="1" showErrorMessage="1" error="Teenuseosutaja koodi formaat D11111 või N11111. Sisesta uuesti." sqref="D11:M12">
      <formula1>6</formula1>
    </dataValidation>
    <dataValidation type="list" allowBlank="1" showInputMessage="1" showErrorMessage="1" sqref="D2">
      <formula1>$O$92:$O$94</formula1>
    </dataValidation>
    <dataValidation type="list" allowBlank="1" showInputMessage="1" showErrorMessage="1" error="Vale kuupäev" sqref="C2">
      <formula1>$N$92:$N$94</formula1>
    </dataValidation>
    <dataValidation type="list" allowBlank="1" showInputMessage="1" showErrorMessage="1" sqref="N5:AL5">
      <formula1>$U$92:$U$623</formula1>
    </dataValidation>
    <dataValidation type="list" allowBlank="1" showInputMessage="1" showErrorMessage="1" sqref="D5:M5">
      <formula1>$U$92:$U$653</formula1>
    </dataValidation>
    <dataValidation type="list" allowBlank="1" showInputMessage="1" showErrorMessage="1" sqref="C3">
      <formula1>$P$92:$P$247</formula1>
    </dataValidation>
  </dataValidations>
  <printOptions gridLines="1"/>
  <pageMargins left="0.15748031496062992" right="0" top="0.3937007874015748" bottom="0.1968503937007874" header="0.5118110236220472" footer="0.5118110236220472"/>
  <pageSetup horizontalDpi="600" verticalDpi="600" orientation="portrait" paperSize="9" scale="90" r:id="rId1"/>
  <headerFooter alignWithMargins="0">
    <oddHeader>&amp;R&amp;N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1"/>
  <sheetViews>
    <sheetView zoomScalePageLayoutView="0" workbookViewId="0" topLeftCell="A1">
      <pane xSplit="8" ySplit="1" topLeftCell="M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11.140625" style="0" bestFit="1" customWidth="1"/>
    <col min="2" max="2" width="4.00390625" style="52" customWidth="1"/>
    <col min="3" max="3" width="5.8515625" style="0" customWidth="1"/>
    <col min="4" max="4" width="6.7109375" style="0" customWidth="1"/>
    <col min="5" max="5" width="6.421875" style="0" customWidth="1"/>
    <col min="6" max="6" width="6.140625" style="51" customWidth="1"/>
    <col min="7" max="7" width="8.57421875" style="0" bestFit="1" customWidth="1"/>
    <col min="8" max="8" width="9.8515625" style="0" bestFit="1" customWidth="1"/>
    <col min="9" max="9" width="11.28125" style="0" bestFit="1" customWidth="1"/>
    <col min="10" max="13" width="10.8515625" style="0" bestFit="1" customWidth="1"/>
    <col min="14" max="14" width="10.57421875" style="0" bestFit="1" customWidth="1"/>
    <col min="15" max="15" width="10.57421875" style="52" bestFit="1" customWidth="1"/>
    <col min="16" max="16" width="10.57421875" style="0" bestFit="1" customWidth="1"/>
    <col min="17" max="17" width="9.00390625" style="0" bestFit="1" customWidth="1"/>
    <col min="18" max="19" width="10.57421875" style="0" bestFit="1" customWidth="1"/>
    <col min="20" max="22" width="9.00390625" style="0" bestFit="1" customWidth="1"/>
    <col min="23" max="23" width="10.28125" style="0" bestFit="1" customWidth="1"/>
    <col min="24" max="25" width="11.7109375" style="0" bestFit="1" customWidth="1"/>
    <col min="26" max="33" width="10.8515625" style="0" bestFit="1" customWidth="1"/>
    <col min="34" max="34" width="11.421875" style="18" customWidth="1"/>
    <col min="35" max="36" width="11.421875" style="67" customWidth="1"/>
    <col min="37" max="37" width="11.421875" style="0" customWidth="1"/>
    <col min="38" max="38" width="13.421875" style="0" customWidth="1"/>
  </cols>
  <sheetData>
    <row r="1" spans="1:38" s="16" customFormat="1" ht="64.5" customHeight="1">
      <c r="A1" s="92" t="s">
        <v>464</v>
      </c>
      <c r="B1" s="93"/>
      <c r="C1" s="92" t="s">
        <v>465</v>
      </c>
      <c r="D1" s="92" t="s">
        <v>466</v>
      </c>
      <c r="E1" s="92" t="s">
        <v>467</v>
      </c>
      <c r="F1" s="94"/>
      <c r="G1" s="92" t="s">
        <v>468</v>
      </c>
      <c r="H1" s="92" t="s">
        <v>469</v>
      </c>
      <c r="I1" s="93" t="s">
        <v>470</v>
      </c>
      <c r="J1" s="93" t="s">
        <v>471</v>
      </c>
      <c r="K1" s="93" t="s">
        <v>472</v>
      </c>
      <c r="L1" s="93" t="s">
        <v>473</v>
      </c>
      <c r="M1" s="93" t="s">
        <v>474</v>
      </c>
      <c r="N1" s="93" t="s">
        <v>475</v>
      </c>
      <c r="O1" s="93" t="s">
        <v>476</v>
      </c>
      <c r="P1" s="93" t="s">
        <v>477</v>
      </c>
      <c r="Q1" s="93" t="s">
        <v>478</v>
      </c>
      <c r="R1" s="93" t="s">
        <v>479</v>
      </c>
      <c r="S1" s="93" t="s">
        <v>480</v>
      </c>
      <c r="T1" s="93" t="s">
        <v>481</v>
      </c>
      <c r="U1" s="93" t="s">
        <v>482</v>
      </c>
      <c r="V1" s="93" t="s">
        <v>483</v>
      </c>
      <c r="W1" s="93" t="s">
        <v>484</v>
      </c>
      <c r="X1" s="93" t="s">
        <v>485</v>
      </c>
      <c r="Y1" s="93" t="s">
        <v>486</v>
      </c>
      <c r="Z1" s="93" t="s">
        <v>487</v>
      </c>
      <c r="AA1" s="93" t="s">
        <v>488</v>
      </c>
      <c r="AB1" s="93" t="s">
        <v>489</v>
      </c>
      <c r="AC1" s="93" t="s">
        <v>490</v>
      </c>
      <c r="AD1" s="93" t="s">
        <v>491</v>
      </c>
      <c r="AE1" s="93" t="s">
        <v>492</v>
      </c>
      <c r="AF1" s="93" t="s">
        <v>493</v>
      </c>
      <c r="AG1" s="93" t="s">
        <v>494</v>
      </c>
      <c r="AH1" s="92" t="s">
        <v>495</v>
      </c>
      <c r="AI1" s="92" t="s">
        <v>496</v>
      </c>
      <c r="AJ1" s="92" t="s">
        <v>497</v>
      </c>
      <c r="AK1" s="92" t="s">
        <v>498</v>
      </c>
      <c r="AL1" s="92" t="s">
        <v>499</v>
      </c>
    </row>
    <row r="2" spans="1:38" ht="12.75">
      <c r="A2">
        <f>YEAR(ALGANDMED!$C$2)</f>
        <v>1900</v>
      </c>
      <c r="B2" s="52" t="s">
        <v>417</v>
      </c>
      <c r="C2">
        <f>IF(MONTH(ALGANDMED!$C$2)=9,1,2)</f>
        <v>2</v>
      </c>
      <c r="D2">
        <f>LEFT(ALGANDMED!$C$3,5)</f>
      </c>
      <c r="E2">
        <f>LEFT(ALGANDMED!$C$4,3)</f>
      </c>
      <c r="F2" s="51" t="s">
        <v>418</v>
      </c>
      <c r="G2" s="17">
        <f>LEFT(ALGANDMED!$D$5,4)</f>
      </c>
      <c r="H2" s="73" t="s">
        <v>145</v>
      </c>
      <c r="I2" s="74">
        <v>0</v>
      </c>
      <c r="J2" s="74">
        <v>0</v>
      </c>
      <c r="K2" s="74">
        <v>0</v>
      </c>
      <c r="L2" s="74">
        <v>0</v>
      </c>
      <c r="M2" s="74">
        <v>0</v>
      </c>
      <c r="N2" s="74">
        <v>0</v>
      </c>
      <c r="O2" s="74">
        <v>0</v>
      </c>
      <c r="P2" s="74">
        <v>0</v>
      </c>
      <c r="Q2" s="74">
        <v>0</v>
      </c>
      <c r="R2" s="74">
        <v>0</v>
      </c>
      <c r="S2" s="74">
        <v>0</v>
      </c>
      <c r="T2" s="73">
        <v>0</v>
      </c>
      <c r="U2" s="73">
        <v>0</v>
      </c>
      <c r="V2" s="73">
        <v>0</v>
      </c>
      <c r="W2" s="73">
        <v>0</v>
      </c>
      <c r="X2" s="73">
        <v>0</v>
      </c>
      <c r="Y2" s="73">
        <v>0</v>
      </c>
      <c r="Z2" s="75">
        <f>ALGANDMED!D$51</f>
        <v>0</v>
      </c>
      <c r="AA2" s="75">
        <f>ALGANDMED!D$53</f>
        <v>0</v>
      </c>
      <c r="AB2" s="75">
        <f>ALGANDMED!D$54</f>
        <v>0</v>
      </c>
      <c r="AC2" s="75">
        <f>ALGANDMED!D$55</f>
        <v>0</v>
      </c>
      <c r="AD2" s="75">
        <f>ALGANDMED!D$56</f>
        <v>0</v>
      </c>
      <c r="AE2" s="75">
        <f>ALGANDMED!D$57</f>
        <v>0</v>
      </c>
      <c r="AF2" s="75">
        <f>ALGANDMED!D$58</f>
        <v>0</v>
      </c>
      <c r="AG2" s="75">
        <f>ALGANDMED!D$59</f>
        <v>0</v>
      </c>
      <c r="AH2" s="87">
        <f>ALGANDMED!D$52</f>
        <v>0</v>
      </c>
      <c r="AI2" s="67">
        <v>0</v>
      </c>
      <c r="AJ2" s="67">
        <v>0</v>
      </c>
      <c r="AK2">
        <v>0</v>
      </c>
      <c r="AL2">
        <v>0</v>
      </c>
    </row>
    <row r="3" spans="1:38" ht="12.75">
      <c r="A3">
        <f>YEAR(ALGANDMED!$C$2)</f>
        <v>1900</v>
      </c>
      <c r="B3" s="52" t="s">
        <v>417</v>
      </c>
      <c r="C3">
        <f>IF(MONTH(ALGANDMED!$C$2)=9,1,2)</f>
        <v>2</v>
      </c>
      <c r="D3">
        <f>LEFT(ALGANDMED!$C$3,5)</f>
      </c>
      <c r="E3">
        <f>LEFT(ALGANDMED!$C$4,3)</f>
      </c>
      <c r="F3" s="51" t="s">
        <v>418</v>
      </c>
      <c r="G3" s="17">
        <f>LEFT(ALGANDMED!$D$5,4)</f>
      </c>
      <c r="H3" s="73" t="s">
        <v>463</v>
      </c>
      <c r="I3" s="74">
        <v>0</v>
      </c>
      <c r="J3" s="74">
        <v>0</v>
      </c>
      <c r="K3" s="74">
        <v>0</v>
      </c>
      <c r="L3" s="74">
        <v>0</v>
      </c>
      <c r="M3" s="74">
        <v>0</v>
      </c>
      <c r="N3" s="74">
        <v>0</v>
      </c>
      <c r="O3" s="74">
        <v>0</v>
      </c>
      <c r="P3" s="74">
        <v>0</v>
      </c>
      <c r="Q3" s="74">
        <v>0</v>
      </c>
      <c r="R3" s="74">
        <v>0</v>
      </c>
      <c r="S3" s="74">
        <v>0</v>
      </c>
      <c r="T3" s="73">
        <v>0</v>
      </c>
      <c r="U3" s="73">
        <v>0</v>
      </c>
      <c r="V3" s="73">
        <v>0</v>
      </c>
      <c r="W3" s="73">
        <v>0</v>
      </c>
      <c r="X3" s="73">
        <v>0</v>
      </c>
      <c r="Y3" s="73">
        <v>0</v>
      </c>
      <c r="Z3" s="75">
        <f>ALGANDMED!D$78</f>
        <v>0</v>
      </c>
      <c r="AA3" s="75">
        <f>ALGANDMED!D$80</f>
        <v>0</v>
      </c>
      <c r="AB3" s="75">
        <f>ALGANDMED!D$81</f>
        <v>0</v>
      </c>
      <c r="AC3" s="75">
        <f>ALGANDMED!D$82</f>
        <v>0</v>
      </c>
      <c r="AD3" s="75">
        <f>ALGANDMED!D$83</f>
        <v>0</v>
      </c>
      <c r="AE3" s="75">
        <f>ALGANDMED!D$84</f>
        <v>0</v>
      </c>
      <c r="AF3" s="75">
        <f>ALGANDMED!D$85</f>
        <v>0</v>
      </c>
      <c r="AG3" s="75">
        <f>ALGANDMED!D$86</f>
        <v>0</v>
      </c>
      <c r="AH3" s="87">
        <f>ALGANDMED!D$79</f>
        <v>0</v>
      </c>
      <c r="AI3" s="67">
        <v>0</v>
      </c>
      <c r="AJ3" s="67">
        <v>0</v>
      </c>
      <c r="AK3">
        <v>0</v>
      </c>
      <c r="AL3">
        <v>0</v>
      </c>
    </row>
    <row r="4" spans="1:38" ht="12.75">
      <c r="A4">
        <f>YEAR(ALGANDMED!$C$2)</f>
        <v>1900</v>
      </c>
      <c r="B4" s="52" t="s">
        <v>417</v>
      </c>
      <c r="C4">
        <f>IF(MONTH(ALGANDMED!$C$2)=9,1,2)</f>
        <v>2</v>
      </c>
      <c r="D4">
        <f>LEFT(ALGANDMED!$C$3,5)</f>
      </c>
      <c r="E4">
        <f>LEFT(ALGANDMED!$C$4,3)</f>
      </c>
      <c r="F4" s="51" t="s">
        <v>418</v>
      </c>
      <c r="G4" s="17">
        <f>LEFT(ALGANDMED!$D$5,4)</f>
      </c>
      <c r="H4" s="73" t="s">
        <v>146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74">
        <v>0</v>
      </c>
      <c r="P4" s="74">
        <v>0</v>
      </c>
      <c r="Q4" s="74">
        <v>0</v>
      </c>
      <c r="R4" s="74">
        <v>0</v>
      </c>
      <c r="S4" s="74">
        <v>0</v>
      </c>
      <c r="T4" s="73">
        <v>0</v>
      </c>
      <c r="U4" s="73">
        <v>0</v>
      </c>
      <c r="V4" s="73">
        <v>0</v>
      </c>
      <c r="W4" s="73">
        <v>0</v>
      </c>
      <c r="X4" s="73">
        <v>0</v>
      </c>
      <c r="Y4" s="73">
        <v>0</v>
      </c>
      <c r="Z4" s="75">
        <f>ALGANDMED!D$60</f>
        <v>0</v>
      </c>
      <c r="AA4" s="75">
        <f>ALGANDMED!D$62</f>
        <v>0</v>
      </c>
      <c r="AB4" s="75">
        <f>ALGANDMED!D$63</f>
        <v>0</v>
      </c>
      <c r="AC4" s="75">
        <f>ALGANDMED!D$64</f>
        <v>0</v>
      </c>
      <c r="AD4" s="75">
        <f>ALGANDMED!D$65</f>
        <v>0</v>
      </c>
      <c r="AE4" s="75">
        <f>ALGANDMED!D$66</f>
        <v>0</v>
      </c>
      <c r="AF4" s="75">
        <f>ALGANDMED!D$67</f>
        <v>0</v>
      </c>
      <c r="AG4" s="75">
        <f>ALGANDMED!D$68</f>
        <v>0</v>
      </c>
      <c r="AH4" s="87">
        <f>ALGANDMED!D$61</f>
        <v>0</v>
      </c>
      <c r="AI4" s="67">
        <v>0</v>
      </c>
      <c r="AJ4" s="67">
        <v>0</v>
      </c>
      <c r="AK4">
        <v>0</v>
      </c>
      <c r="AL4">
        <v>0</v>
      </c>
    </row>
    <row r="5" spans="1:38" ht="12.75">
      <c r="A5">
        <f>YEAR(ALGANDMED!$C$2)</f>
        <v>1900</v>
      </c>
      <c r="B5" s="52" t="s">
        <v>417</v>
      </c>
      <c r="C5">
        <f>IF(MONTH(ALGANDMED!$C$2)=9,1,2)</f>
        <v>2</v>
      </c>
      <c r="D5">
        <f>LEFT(ALGANDMED!$C$3,5)</f>
      </c>
      <c r="E5">
        <f>LEFT(ALGANDMED!$C$4,3)</f>
      </c>
      <c r="F5" s="51" t="s">
        <v>418</v>
      </c>
      <c r="G5" s="17">
        <f>LEFT(ALGANDMED!$D$5,4)</f>
      </c>
      <c r="H5" s="73" t="s">
        <v>148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3">
        <v>0</v>
      </c>
      <c r="Z5" s="75">
        <f>ALGANDMED!D$69</f>
        <v>0</v>
      </c>
      <c r="AA5" s="75">
        <f>ALGANDMED!D$71</f>
        <v>0</v>
      </c>
      <c r="AB5" s="75">
        <f>ALGANDMED!D$72</f>
        <v>0</v>
      </c>
      <c r="AC5" s="75">
        <f>ALGANDMED!D$73</f>
        <v>0</v>
      </c>
      <c r="AD5" s="75">
        <f>ALGANDMED!D$74</f>
        <v>0</v>
      </c>
      <c r="AE5" s="75">
        <f>ALGANDMED!D$75</f>
        <v>0</v>
      </c>
      <c r="AF5" s="75">
        <f>ALGANDMED!D$76</f>
        <v>0</v>
      </c>
      <c r="AG5" s="75">
        <f>ALGANDMED!D$77</f>
        <v>0</v>
      </c>
      <c r="AH5" s="87">
        <f>ALGANDMED!D$70</f>
        <v>0</v>
      </c>
      <c r="AI5" s="67">
        <v>0</v>
      </c>
      <c r="AJ5" s="67">
        <v>0</v>
      </c>
      <c r="AK5">
        <v>0</v>
      </c>
      <c r="AL5">
        <v>0</v>
      </c>
    </row>
    <row r="6" spans="1:38" ht="12.75">
      <c r="A6">
        <f>YEAR(ALGANDMED!$C$2)</f>
        <v>1900</v>
      </c>
      <c r="B6" s="52" t="s">
        <v>417</v>
      </c>
      <c r="C6">
        <f>IF(MONTH(ALGANDMED!$C$2)=9,1,2)</f>
        <v>2</v>
      </c>
      <c r="D6">
        <f>LEFT(ALGANDMED!$C$3,5)</f>
      </c>
      <c r="E6">
        <f>LEFT(ALGANDMED!$C$4,3)</f>
      </c>
      <c r="F6" s="51" t="s">
        <v>418</v>
      </c>
      <c r="G6" s="17">
        <f>LEFT(ALGANDMED!$D$5,4)</f>
      </c>
      <c r="H6" s="73" t="s">
        <v>137</v>
      </c>
      <c r="I6" s="74">
        <v>0</v>
      </c>
      <c r="J6" s="74">
        <v>0</v>
      </c>
      <c r="K6" s="74">
        <v>0</v>
      </c>
      <c r="L6" s="74">
        <v>0</v>
      </c>
      <c r="M6" s="75">
        <f>ALGANDMED!D$15</f>
        <v>0</v>
      </c>
      <c r="N6" s="75">
        <f>ALGANDMED!D$17</f>
        <v>0</v>
      </c>
      <c r="O6" s="86">
        <f>ALGANDMED!D$18</f>
        <v>0</v>
      </c>
      <c r="P6" s="75">
        <f>ALGANDMED!D$19</f>
        <v>0</v>
      </c>
      <c r="Q6" s="74">
        <v>0</v>
      </c>
      <c r="R6" s="75">
        <f>ALGANDMED!D$24</f>
        <v>0</v>
      </c>
      <c r="S6" s="76">
        <f>ALGANDMED!D$25</f>
        <v>0</v>
      </c>
      <c r="T6" s="73">
        <v>0</v>
      </c>
      <c r="U6" s="73">
        <v>0</v>
      </c>
      <c r="V6" s="73">
        <v>0</v>
      </c>
      <c r="W6" s="76">
        <f>ALGANDMED!D$42</f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73">
        <v>0</v>
      </c>
      <c r="AH6" s="67">
        <v>0</v>
      </c>
      <c r="AI6" s="67">
        <v>0</v>
      </c>
      <c r="AJ6" s="87">
        <f>ALGANDMED!D$16</f>
        <v>0</v>
      </c>
      <c r="AK6" s="87">
        <f>ALGANDMED!D$41</f>
        <v>0</v>
      </c>
      <c r="AL6">
        <v>0</v>
      </c>
    </row>
    <row r="7" spans="1:38" ht="12.75">
      <c r="A7">
        <f>YEAR(ALGANDMED!$C$2)</f>
        <v>1900</v>
      </c>
      <c r="B7" s="52" t="s">
        <v>417</v>
      </c>
      <c r="C7">
        <f>IF(MONTH(ALGANDMED!$C$2)=9,1,2)</f>
        <v>2</v>
      </c>
      <c r="D7">
        <f>LEFT(ALGANDMED!$C$3,5)</f>
      </c>
      <c r="E7">
        <f>LEFT(ALGANDMED!$C$4,3)</f>
      </c>
      <c r="F7" s="51" t="s">
        <v>418</v>
      </c>
      <c r="G7" s="17">
        <f>LEFT(ALGANDMED!$D$5,4)</f>
      </c>
      <c r="H7" s="73" t="s">
        <v>412</v>
      </c>
      <c r="I7" s="74">
        <v>0</v>
      </c>
      <c r="J7" s="77">
        <f>ALGANDMED!D$10</f>
        <v>0</v>
      </c>
      <c r="K7" s="75">
        <f>ALGANDMED!D$13</f>
        <v>0</v>
      </c>
      <c r="L7" s="75">
        <f>ALGANDMED!D$14</f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67">
        <v>0</v>
      </c>
      <c r="AI7" s="72">
        <f>ALGANDMED!D$11</f>
        <v>0</v>
      </c>
      <c r="AJ7" s="90">
        <v>0</v>
      </c>
      <c r="AK7" s="1">
        <v>0</v>
      </c>
      <c r="AL7">
        <v>0</v>
      </c>
    </row>
    <row r="8" spans="1:38" s="18" customFormat="1" ht="12.75">
      <c r="A8" s="67">
        <f>YEAR(ALGANDMED!$C$2)</f>
        <v>1900</v>
      </c>
      <c r="B8" s="83" t="s">
        <v>417</v>
      </c>
      <c r="C8" s="67">
        <f>IF(MONTH(ALGANDMED!$C$2)=9,1,2)</f>
        <v>2</v>
      </c>
      <c r="D8" s="18">
        <f>LEFT(ALGANDMED!$C$3,5)</f>
      </c>
      <c r="E8">
        <f>LEFT(ALGANDMED!$C$4,3)</f>
      </c>
      <c r="F8" s="84" t="s">
        <v>418</v>
      </c>
      <c r="G8" s="68">
        <f>LEFT(ALGANDMED!$D$5,4)</f>
      </c>
      <c r="H8" s="73" t="s">
        <v>439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67">
        <v>0</v>
      </c>
      <c r="AI8" s="72">
        <f>ALGANDMED!D$12</f>
        <v>0</v>
      </c>
      <c r="AJ8" s="90">
        <v>0</v>
      </c>
      <c r="AK8" s="90">
        <v>0</v>
      </c>
      <c r="AL8">
        <v>0</v>
      </c>
    </row>
    <row r="9" spans="1:38" ht="12.75">
      <c r="A9">
        <f>YEAR(ALGANDMED!$C$2)</f>
        <v>1900</v>
      </c>
      <c r="B9" s="52" t="s">
        <v>417</v>
      </c>
      <c r="C9">
        <f>IF(MONTH(ALGANDMED!$C$2)=9,1,2)</f>
        <v>2</v>
      </c>
      <c r="D9">
        <f>LEFT(ALGANDMED!$C$3,5)</f>
      </c>
      <c r="E9">
        <f>LEFT(ALGANDMED!$C$4,3)</f>
      </c>
      <c r="F9" s="51" t="s">
        <v>418</v>
      </c>
      <c r="G9" s="17">
        <f>LEFT(ALGANDMED!$D$5,4)</f>
      </c>
      <c r="H9" s="73" t="s">
        <v>413</v>
      </c>
      <c r="I9" s="78">
        <f>ALGANDMED!D$9</f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5">
        <f>ALGANDMED!D$23</f>
        <v>0</v>
      </c>
      <c r="R9" s="74">
        <v>0</v>
      </c>
      <c r="S9" s="74">
        <v>0</v>
      </c>
      <c r="T9" s="76">
        <f>ALGANDMED!D$38</f>
        <v>0</v>
      </c>
      <c r="U9" s="76">
        <f>ALGANDMED!D$39</f>
        <v>0</v>
      </c>
      <c r="V9" s="76">
        <f>ALGANDMED!D$40</f>
        <v>0</v>
      </c>
      <c r="W9" s="73">
        <v>0</v>
      </c>
      <c r="X9" s="75">
        <f>ALGANDMED!D$49</f>
        <v>0</v>
      </c>
      <c r="Y9" s="75">
        <f>ALGANDMED!D$50</f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67">
        <v>0</v>
      </c>
      <c r="AI9" s="90">
        <v>0</v>
      </c>
      <c r="AJ9" s="90">
        <v>0</v>
      </c>
      <c r="AK9" s="1">
        <v>0</v>
      </c>
      <c r="AL9" s="87">
        <f>ALGANDMED!D$28</f>
        <v>0</v>
      </c>
    </row>
    <row r="10" spans="1:38" ht="12.75">
      <c r="A10">
        <f>YEAR(ALGANDMED!$C$2)</f>
        <v>1900</v>
      </c>
      <c r="B10" s="52" t="s">
        <v>417</v>
      </c>
      <c r="C10">
        <f>IF(MONTH(ALGANDMED!$C$2)=9,1,2)</f>
        <v>2</v>
      </c>
      <c r="D10">
        <f>LEFT(ALGANDMED!$C$3,5)</f>
      </c>
      <c r="E10">
        <f>LEFT(ALGANDMED!$C$4,3)</f>
      </c>
      <c r="F10" s="51" t="s">
        <v>418</v>
      </c>
      <c r="G10" s="17">
        <f>LEFT(ALGANDMED!$D$5,4)</f>
      </c>
      <c r="H10" s="74" t="s">
        <v>414</v>
      </c>
      <c r="I10" s="78">
        <f>ALGANDMED!D$6</f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5">
        <f>ALGANDMED!D$20</f>
        <v>0</v>
      </c>
      <c r="R10" s="74">
        <v>0</v>
      </c>
      <c r="S10" s="74">
        <v>0</v>
      </c>
      <c r="T10" s="76">
        <f>ALGANDMED!D$29</f>
        <v>0</v>
      </c>
      <c r="U10" s="76">
        <f>ALGANDMED!D$30</f>
        <v>0</v>
      </c>
      <c r="V10" s="76">
        <f>ALGANDMED!D$31</f>
        <v>0</v>
      </c>
      <c r="W10" s="73">
        <v>0</v>
      </c>
      <c r="X10" s="75">
        <f>ALGANDMED!D$43</f>
        <v>0</v>
      </c>
      <c r="Y10" s="75">
        <f>ALGANDMED!D$44</f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67">
        <v>0</v>
      </c>
      <c r="AI10" s="90">
        <v>0</v>
      </c>
      <c r="AJ10" s="90">
        <v>0</v>
      </c>
      <c r="AK10" s="1">
        <v>0</v>
      </c>
      <c r="AL10">
        <v>0</v>
      </c>
    </row>
    <row r="11" spans="1:38" ht="12.75">
      <c r="A11">
        <f>YEAR(ALGANDMED!$C$2)</f>
        <v>1900</v>
      </c>
      <c r="B11" s="52" t="s">
        <v>417</v>
      </c>
      <c r="C11">
        <f>IF(MONTH(ALGANDMED!$C$2)=9,1,2)</f>
        <v>2</v>
      </c>
      <c r="D11">
        <f>LEFT(ALGANDMED!$C$3,5)</f>
      </c>
      <c r="E11">
        <f>LEFT(ALGANDMED!$C$4,3)</f>
      </c>
      <c r="F11" s="51" t="s">
        <v>418</v>
      </c>
      <c r="G11" s="17">
        <f>LEFT(ALGANDMED!$D$5,4)</f>
      </c>
      <c r="H11" s="73" t="s">
        <v>415</v>
      </c>
      <c r="I11" s="78">
        <f>ALGANDMED!D$7</f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5">
        <f>ALGANDMED!D$21</f>
        <v>0</v>
      </c>
      <c r="R11" s="74">
        <v>0</v>
      </c>
      <c r="S11" s="74">
        <v>0</v>
      </c>
      <c r="T11" s="76">
        <f>ALGANDMED!D$32</f>
        <v>0</v>
      </c>
      <c r="U11" s="76">
        <f>ALGANDMED!D$33</f>
        <v>0</v>
      </c>
      <c r="V11" s="76">
        <f>ALGANDMED!D$34</f>
        <v>0</v>
      </c>
      <c r="W11" s="73">
        <v>0</v>
      </c>
      <c r="X11" s="75">
        <f>ALGANDMED!D$45</f>
        <v>0</v>
      </c>
      <c r="Y11" s="75">
        <f>ALGANDMED!D$46</f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67">
        <v>0</v>
      </c>
      <c r="AI11" s="90">
        <v>0</v>
      </c>
      <c r="AJ11" s="90">
        <v>0</v>
      </c>
      <c r="AK11" s="1">
        <v>0</v>
      </c>
      <c r="AL11" s="87">
        <f>ALGANDMED!D$26</f>
        <v>0</v>
      </c>
    </row>
    <row r="12" spans="1:38" ht="12.75">
      <c r="A12">
        <f>YEAR(ALGANDMED!$C$2)</f>
        <v>1900</v>
      </c>
      <c r="B12" s="52" t="s">
        <v>417</v>
      </c>
      <c r="C12">
        <f>IF(MONTH(ALGANDMED!$C$2)=9,1,2)</f>
        <v>2</v>
      </c>
      <c r="D12">
        <f>LEFT(ALGANDMED!$C$3,5)</f>
      </c>
      <c r="E12">
        <f>LEFT(ALGANDMED!$C$4,3)</f>
      </c>
      <c r="F12" s="51" t="s">
        <v>418</v>
      </c>
      <c r="G12" s="17">
        <f>LEFT(ALGANDMED!$D$5,4)</f>
      </c>
      <c r="H12" s="73" t="s">
        <v>416</v>
      </c>
      <c r="I12" s="78">
        <f>ALGANDMED!D$8</f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5">
        <f>ALGANDMED!D$22</f>
        <v>0</v>
      </c>
      <c r="R12" s="74">
        <v>0</v>
      </c>
      <c r="S12" s="74">
        <v>0</v>
      </c>
      <c r="T12" s="76">
        <f>ALGANDMED!D$35</f>
        <v>0</v>
      </c>
      <c r="U12" s="76">
        <f>ALGANDMED!D$36</f>
        <v>0</v>
      </c>
      <c r="V12" s="76">
        <f>ALGANDMED!D$37</f>
        <v>0</v>
      </c>
      <c r="W12" s="73">
        <v>0</v>
      </c>
      <c r="X12" s="75">
        <f>ALGANDMED!D$47</f>
        <v>0</v>
      </c>
      <c r="Y12" s="75">
        <f>ALGANDMED!D$48</f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67">
        <v>0</v>
      </c>
      <c r="AI12" s="90">
        <v>0</v>
      </c>
      <c r="AJ12" s="90">
        <v>0</v>
      </c>
      <c r="AK12" s="1">
        <v>0</v>
      </c>
      <c r="AL12" s="87">
        <f>ALGANDMED!D$27</f>
        <v>0</v>
      </c>
    </row>
    <row r="13" spans="1:38" ht="12.75">
      <c r="A13">
        <f>YEAR(ALGANDMED!$C$2)</f>
        <v>1900</v>
      </c>
      <c r="B13" s="52" t="s">
        <v>417</v>
      </c>
      <c r="C13">
        <f>IF(MONTH(ALGANDMED!$C$2)=9,1,2)</f>
        <v>2</v>
      </c>
      <c r="D13">
        <f>LEFT(ALGANDMED!$C$3,5)</f>
      </c>
      <c r="E13">
        <f>LEFT(ALGANDMED!$C$4,3)</f>
      </c>
      <c r="F13" s="51" t="s">
        <v>418</v>
      </c>
      <c r="G13" s="19">
        <f>LEFT(ALGANDMED!$E$5,4)</f>
      </c>
      <c r="H13" s="73" t="s">
        <v>145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9">
        <f>ALGANDMED!E$51</f>
        <v>0</v>
      </c>
      <c r="AA13" s="79">
        <f>ALGANDMED!E$53</f>
        <v>0</v>
      </c>
      <c r="AB13" s="79">
        <f>ALGANDMED!E$54</f>
        <v>0</v>
      </c>
      <c r="AC13" s="79">
        <f>ALGANDMED!E$55</f>
        <v>0</v>
      </c>
      <c r="AD13" s="79">
        <f>ALGANDMED!E$56</f>
        <v>0</v>
      </c>
      <c r="AE13" s="79">
        <f>ALGANDMED!E$57</f>
        <v>0</v>
      </c>
      <c r="AF13" s="79">
        <f>ALGANDMED!E$58</f>
        <v>0</v>
      </c>
      <c r="AG13" s="79">
        <f>ALGANDMED!E$59</f>
        <v>0</v>
      </c>
      <c r="AH13" s="88">
        <f>ALGANDMED!E$52</f>
        <v>0</v>
      </c>
      <c r="AI13" s="67">
        <v>0</v>
      </c>
      <c r="AJ13" s="67">
        <v>0</v>
      </c>
      <c r="AK13">
        <v>0</v>
      </c>
      <c r="AL13">
        <v>0</v>
      </c>
    </row>
    <row r="14" spans="1:38" ht="12.75">
      <c r="A14">
        <f>YEAR(ALGANDMED!$C$2)</f>
        <v>1900</v>
      </c>
      <c r="B14" s="52" t="s">
        <v>417</v>
      </c>
      <c r="C14">
        <f>IF(MONTH(ALGANDMED!$C$2)=9,1,2)</f>
        <v>2</v>
      </c>
      <c r="D14">
        <f>LEFT(ALGANDMED!$C$3,5)</f>
      </c>
      <c r="E14">
        <f>LEFT(ALGANDMED!$C$4,3)</f>
      </c>
      <c r="F14" s="51" t="s">
        <v>418</v>
      </c>
      <c r="G14" s="19">
        <f>LEFT(ALGANDMED!$E$5,4)</f>
      </c>
      <c r="H14" s="73" t="s">
        <v>463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9">
        <f>ALGANDMED!E$78</f>
        <v>0</v>
      </c>
      <c r="AA14" s="79">
        <f>ALGANDMED!E$80</f>
        <v>0</v>
      </c>
      <c r="AB14" s="79">
        <f>ALGANDMED!E$81</f>
        <v>0</v>
      </c>
      <c r="AC14" s="79">
        <f>ALGANDMED!E$82</f>
        <v>0</v>
      </c>
      <c r="AD14" s="79">
        <f>ALGANDMED!E$83</f>
        <v>0</v>
      </c>
      <c r="AE14" s="79">
        <f>ALGANDMED!E$84</f>
        <v>0</v>
      </c>
      <c r="AF14" s="79">
        <f>ALGANDMED!E$85</f>
        <v>0</v>
      </c>
      <c r="AG14" s="79">
        <f>ALGANDMED!E$86</f>
        <v>0</v>
      </c>
      <c r="AH14" s="88">
        <f>ALGANDMED!E$79</f>
        <v>0</v>
      </c>
      <c r="AI14" s="67">
        <v>0</v>
      </c>
      <c r="AJ14" s="67">
        <v>0</v>
      </c>
      <c r="AK14">
        <v>0</v>
      </c>
      <c r="AL14">
        <v>0</v>
      </c>
    </row>
    <row r="15" spans="1:38" ht="12.75">
      <c r="A15">
        <f>YEAR(ALGANDMED!$C$2)</f>
        <v>1900</v>
      </c>
      <c r="B15" s="52" t="s">
        <v>417</v>
      </c>
      <c r="C15">
        <f>IF(MONTH(ALGANDMED!$C$2)=9,1,2)</f>
        <v>2</v>
      </c>
      <c r="D15">
        <f>LEFT(ALGANDMED!$C$3,5)</f>
      </c>
      <c r="E15">
        <f>LEFT(ALGANDMED!$C$4,3)</f>
      </c>
      <c r="F15" s="51" t="s">
        <v>418</v>
      </c>
      <c r="G15" s="19">
        <f>LEFT(ALGANDMED!$E$5,4)</f>
      </c>
      <c r="H15" s="73" t="s">
        <v>146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9">
        <f>ALGANDMED!E$60</f>
        <v>0</v>
      </c>
      <c r="AA15" s="79">
        <f>ALGANDMED!E$62</f>
        <v>0</v>
      </c>
      <c r="AB15" s="79">
        <f>ALGANDMED!E$63</f>
        <v>0</v>
      </c>
      <c r="AC15" s="79">
        <f>ALGANDMED!E$64</f>
        <v>0</v>
      </c>
      <c r="AD15" s="79">
        <f>ALGANDMED!E$65</f>
        <v>0</v>
      </c>
      <c r="AE15" s="79">
        <f>ALGANDMED!E$66</f>
        <v>0</v>
      </c>
      <c r="AF15" s="79">
        <f>ALGANDMED!E$67</f>
        <v>0</v>
      </c>
      <c r="AG15" s="79">
        <f>ALGANDMED!E$68</f>
        <v>0</v>
      </c>
      <c r="AH15" s="88">
        <f>ALGANDMED!E$61</f>
        <v>0</v>
      </c>
      <c r="AI15" s="67">
        <v>0</v>
      </c>
      <c r="AJ15" s="67">
        <v>0</v>
      </c>
      <c r="AK15">
        <v>0</v>
      </c>
      <c r="AL15">
        <v>0</v>
      </c>
    </row>
    <row r="16" spans="1:38" ht="12.75">
      <c r="A16">
        <f>YEAR(ALGANDMED!$C$2)</f>
        <v>1900</v>
      </c>
      <c r="B16" s="52" t="s">
        <v>417</v>
      </c>
      <c r="C16">
        <f>IF(MONTH(ALGANDMED!$C$2)=9,1,2)</f>
        <v>2</v>
      </c>
      <c r="D16">
        <f>LEFT(ALGANDMED!$C$3,5)</f>
      </c>
      <c r="E16">
        <f>LEFT(ALGANDMED!$C$4,3)</f>
      </c>
      <c r="F16" s="51" t="s">
        <v>418</v>
      </c>
      <c r="G16" s="19">
        <f>LEFT(ALGANDMED!$E$5,4)</f>
      </c>
      <c r="H16" s="73" t="s">
        <v>148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9">
        <f>ALGANDMED!E$69</f>
        <v>0</v>
      </c>
      <c r="AA16" s="79">
        <f>ALGANDMED!E$71</f>
        <v>0</v>
      </c>
      <c r="AB16" s="79">
        <f>ALGANDMED!E$72</f>
        <v>0</v>
      </c>
      <c r="AC16" s="79">
        <f>ALGANDMED!E$73</f>
        <v>0</v>
      </c>
      <c r="AD16" s="79">
        <f>ALGANDMED!E$74</f>
        <v>0</v>
      </c>
      <c r="AE16" s="79">
        <f>ALGANDMED!E$75</f>
        <v>0</v>
      </c>
      <c r="AF16" s="79">
        <f>ALGANDMED!E$76</f>
        <v>0</v>
      </c>
      <c r="AG16" s="79">
        <f>ALGANDMED!E$77</f>
        <v>0</v>
      </c>
      <c r="AH16" s="88">
        <f>ALGANDMED!E$70</f>
        <v>0</v>
      </c>
      <c r="AI16" s="67">
        <v>0</v>
      </c>
      <c r="AJ16" s="67">
        <v>0</v>
      </c>
      <c r="AK16">
        <v>0</v>
      </c>
      <c r="AL16">
        <v>0</v>
      </c>
    </row>
    <row r="17" spans="1:38" ht="12.75">
      <c r="A17">
        <f>YEAR(ALGANDMED!$C$2)</f>
        <v>1900</v>
      </c>
      <c r="B17" s="52" t="s">
        <v>417</v>
      </c>
      <c r="C17">
        <f>IF(MONTH(ALGANDMED!$C$2)=9,1,2)</f>
        <v>2</v>
      </c>
      <c r="D17">
        <f>LEFT(ALGANDMED!$C$3,5)</f>
      </c>
      <c r="E17">
        <f>LEFT(ALGANDMED!$C$4,3)</f>
      </c>
      <c r="F17" s="51" t="s">
        <v>418</v>
      </c>
      <c r="G17" s="19">
        <f>LEFT(ALGANDMED!$E$5,4)</f>
      </c>
      <c r="H17" s="73" t="s">
        <v>137</v>
      </c>
      <c r="I17" s="74">
        <v>0</v>
      </c>
      <c r="J17" s="74">
        <v>0</v>
      </c>
      <c r="K17" s="74">
        <v>0</v>
      </c>
      <c r="L17" s="74">
        <v>0</v>
      </c>
      <c r="M17" s="79">
        <f>ALGANDMED!E$15</f>
        <v>0</v>
      </c>
      <c r="N17" s="79">
        <f>ALGANDMED!E$17</f>
        <v>0</v>
      </c>
      <c r="O17" s="85">
        <f>ALGANDMED!E$18</f>
        <v>0</v>
      </c>
      <c r="P17" s="79">
        <f>ALGANDMED!E$19</f>
        <v>0</v>
      </c>
      <c r="Q17" s="74">
        <v>0</v>
      </c>
      <c r="R17" s="79">
        <f>ALGANDMED!E$24</f>
        <v>0</v>
      </c>
      <c r="S17" s="80">
        <f>ALGANDMED!E$25</f>
        <v>0</v>
      </c>
      <c r="T17" s="73">
        <v>0</v>
      </c>
      <c r="U17" s="73">
        <v>0</v>
      </c>
      <c r="V17" s="73">
        <v>0</v>
      </c>
      <c r="W17" s="80">
        <f>ALGANDMED!E$42</f>
        <v>0</v>
      </c>
      <c r="X17" s="73">
        <v>0</v>
      </c>
      <c r="Y17" s="73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67">
        <v>0</v>
      </c>
      <c r="AI17" s="67">
        <v>0</v>
      </c>
      <c r="AJ17" s="88">
        <f>ALGANDMED!E$16</f>
        <v>0</v>
      </c>
      <c r="AK17" s="88">
        <f>ALGANDMED!E$41</f>
        <v>0</v>
      </c>
      <c r="AL17">
        <v>0</v>
      </c>
    </row>
    <row r="18" spans="1:38" ht="12.75">
      <c r="A18">
        <f>YEAR(ALGANDMED!$C$2)</f>
        <v>1900</v>
      </c>
      <c r="B18" s="52" t="s">
        <v>417</v>
      </c>
      <c r="C18">
        <f>IF(MONTH(ALGANDMED!$C$2)=9,1,2)</f>
        <v>2</v>
      </c>
      <c r="D18">
        <f>LEFT(ALGANDMED!$C$3,5)</f>
      </c>
      <c r="E18">
        <f>LEFT(ALGANDMED!$C$4,3)</f>
      </c>
      <c r="F18" s="51" t="s">
        <v>418</v>
      </c>
      <c r="G18" s="19">
        <f>LEFT(ALGANDMED!$E$5,4)</f>
      </c>
      <c r="H18" s="73" t="s">
        <v>412</v>
      </c>
      <c r="I18" s="74">
        <v>0</v>
      </c>
      <c r="J18" s="81">
        <f>ALGANDMED!E$10</f>
        <v>0</v>
      </c>
      <c r="K18" s="79">
        <f>ALGANDMED!E$13</f>
        <v>0</v>
      </c>
      <c r="L18" s="79">
        <f>ALGANDMED!E$14</f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67">
        <v>0</v>
      </c>
      <c r="AI18" s="89">
        <f>ALGANDMED!E$11</f>
        <v>0</v>
      </c>
      <c r="AJ18" s="90">
        <v>0</v>
      </c>
      <c r="AK18" s="1">
        <v>0</v>
      </c>
      <c r="AL18">
        <v>0</v>
      </c>
    </row>
    <row r="19" spans="1:38" ht="12.75">
      <c r="A19">
        <f>YEAR(ALGANDMED!$C$2)</f>
        <v>1900</v>
      </c>
      <c r="B19" s="52" t="s">
        <v>417</v>
      </c>
      <c r="C19">
        <f>IF(MONTH(ALGANDMED!$C$2)=9,1,2)</f>
        <v>2</v>
      </c>
      <c r="D19">
        <f>LEFT(ALGANDMED!$C$3,5)</f>
      </c>
      <c r="E19">
        <f>LEFT(ALGANDMED!$C$4,3)</f>
      </c>
      <c r="F19" s="51" t="s">
        <v>418</v>
      </c>
      <c r="G19" s="19">
        <f>LEFT(ALGANDMED!$E$5,4)</f>
      </c>
      <c r="H19" s="73" t="s">
        <v>439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67">
        <v>0</v>
      </c>
      <c r="AI19" s="89">
        <f>ALGANDMED!E$12</f>
        <v>0</v>
      </c>
      <c r="AJ19" s="90">
        <v>0</v>
      </c>
      <c r="AK19" s="90">
        <v>0</v>
      </c>
      <c r="AL19">
        <v>0</v>
      </c>
    </row>
    <row r="20" spans="1:38" ht="12.75">
      <c r="A20">
        <f>YEAR(ALGANDMED!$C$2)</f>
        <v>1900</v>
      </c>
      <c r="B20" s="52" t="s">
        <v>417</v>
      </c>
      <c r="C20">
        <f>IF(MONTH(ALGANDMED!$C$2)=9,1,2)</f>
        <v>2</v>
      </c>
      <c r="D20">
        <f>LEFT(ALGANDMED!$C$3,5)</f>
      </c>
      <c r="E20">
        <f>LEFT(ALGANDMED!$C$4,3)</f>
      </c>
      <c r="F20" s="51" t="s">
        <v>418</v>
      </c>
      <c r="G20" s="19">
        <f>LEFT(ALGANDMED!$E$5,4)</f>
      </c>
      <c r="H20" s="73" t="s">
        <v>413</v>
      </c>
      <c r="I20" s="82">
        <f>ALGANDMED!E$9</f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9">
        <f>ALGANDMED!E$23</f>
        <v>0</v>
      </c>
      <c r="R20" s="74">
        <v>0</v>
      </c>
      <c r="S20" s="74">
        <v>0</v>
      </c>
      <c r="T20" s="80">
        <f>ALGANDMED!E$38</f>
        <v>0</v>
      </c>
      <c r="U20" s="80">
        <f>ALGANDMED!E$39</f>
        <v>0</v>
      </c>
      <c r="V20" s="80">
        <f>ALGANDMED!E$40</f>
        <v>0</v>
      </c>
      <c r="W20" s="73">
        <v>0</v>
      </c>
      <c r="X20" s="79">
        <f>ALGANDMED!E$49</f>
        <v>0</v>
      </c>
      <c r="Y20" s="79">
        <f>ALGANDMED!E$50</f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67">
        <v>0</v>
      </c>
      <c r="AI20" s="90">
        <v>0</v>
      </c>
      <c r="AJ20" s="90">
        <v>0</v>
      </c>
      <c r="AK20" s="1">
        <v>0</v>
      </c>
      <c r="AL20" s="88">
        <f>ALGANDMED!E$28</f>
        <v>0</v>
      </c>
    </row>
    <row r="21" spans="1:38" ht="12.75">
      <c r="A21">
        <f>YEAR(ALGANDMED!$C$2)</f>
        <v>1900</v>
      </c>
      <c r="B21" s="52" t="s">
        <v>417</v>
      </c>
      <c r="C21">
        <f>IF(MONTH(ALGANDMED!$C$2)=9,1,2)</f>
        <v>2</v>
      </c>
      <c r="D21">
        <f>LEFT(ALGANDMED!$C$3,5)</f>
      </c>
      <c r="E21">
        <f>LEFT(ALGANDMED!$C$4,3)</f>
      </c>
      <c r="F21" s="51" t="s">
        <v>418</v>
      </c>
      <c r="G21" s="19">
        <f>LEFT(ALGANDMED!$E$5,4)</f>
      </c>
      <c r="H21" s="74" t="s">
        <v>414</v>
      </c>
      <c r="I21" s="82">
        <f>ALGANDMED!E$6</f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9">
        <f>ALGANDMED!E$20</f>
        <v>0</v>
      </c>
      <c r="R21" s="74">
        <v>0</v>
      </c>
      <c r="S21" s="74">
        <v>0</v>
      </c>
      <c r="T21" s="80">
        <f>ALGANDMED!E$29</f>
        <v>0</v>
      </c>
      <c r="U21" s="80">
        <f>ALGANDMED!E$30</f>
        <v>0</v>
      </c>
      <c r="V21" s="80">
        <f>ALGANDMED!E$31</f>
        <v>0</v>
      </c>
      <c r="W21" s="73">
        <v>0</v>
      </c>
      <c r="X21" s="79">
        <f>ALGANDMED!E$43</f>
        <v>0</v>
      </c>
      <c r="Y21" s="79">
        <f>ALGANDMED!E$44</f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67">
        <v>0</v>
      </c>
      <c r="AI21" s="90">
        <v>0</v>
      </c>
      <c r="AJ21" s="90">
        <v>0</v>
      </c>
      <c r="AK21" s="1">
        <v>0</v>
      </c>
      <c r="AL21">
        <v>0</v>
      </c>
    </row>
    <row r="22" spans="1:38" ht="12.75">
      <c r="A22">
        <f>YEAR(ALGANDMED!$C$2)</f>
        <v>1900</v>
      </c>
      <c r="B22" s="52" t="s">
        <v>417</v>
      </c>
      <c r="C22">
        <f>IF(MONTH(ALGANDMED!$C$2)=9,1,2)</f>
        <v>2</v>
      </c>
      <c r="D22">
        <f>LEFT(ALGANDMED!$C$3,5)</f>
      </c>
      <c r="E22">
        <f>LEFT(ALGANDMED!$C$4,3)</f>
      </c>
      <c r="F22" s="51" t="s">
        <v>418</v>
      </c>
      <c r="G22" s="19">
        <f>LEFT(ALGANDMED!$E$5,4)</f>
      </c>
      <c r="H22" s="73" t="s">
        <v>415</v>
      </c>
      <c r="I22" s="82">
        <f>ALGANDMED!E$7</f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9">
        <f>ALGANDMED!E$21</f>
        <v>0</v>
      </c>
      <c r="R22" s="74">
        <v>0</v>
      </c>
      <c r="S22" s="74">
        <v>0</v>
      </c>
      <c r="T22" s="80">
        <f>ALGANDMED!E$32</f>
        <v>0</v>
      </c>
      <c r="U22" s="80">
        <f>ALGANDMED!E$33</f>
        <v>0</v>
      </c>
      <c r="V22" s="80">
        <f>ALGANDMED!E$34</f>
        <v>0</v>
      </c>
      <c r="W22" s="73">
        <v>0</v>
      </c>
      <c r="X22" s="79">
        <f>ALGANDMED!E$45</f>
        <v>0</v>
      </c>
      <c r="Y22" s="79">
        <f>ALGANDMED!E$46</f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67">
        <v>0</v>
      </c>
      <c r="AI22" s="90">
        <v>0</v>
      </c>
      <c r="AJ22" s="90">
        <v>0</v>
      </c>
      <c r="AK22" s="1">
        <v>0</v>
      </c>
      <c r="AL22" s="88">
        <f>ALGANDMED!E$26</f>
        <v>0</v>
      </c>
    </row>
    <row r="23" spans="1:38" ht="12.75">
      <c r="A23">
        <f>YEAR(ALGANDMED!$C$2)</f>
        <v>1900</v>
      </c>
      <c r="B23" s="52" t="s">
        <v>417</v>
      </c>
      <c r="C23">
        <f>IF(MONTH(ALGANDMED!$C$2)=9,1,2)</f>
        <v>2</v>
      </c>
      <c r="D23">
        <f>LEFT(ALGANDMED!$C$3,5)</f>
      </c>
      <c r="E23">
        <f>LEFT(ALGANDMED!$C$4,3)</f>
      </c>
      <c r="F23" s="51" t="s">
        <v>418</v>
      </c>
      <c r="G23" s="19">
        <f>LEFT(ALGANDMED!$E$5,4)</f>
      </c>
      <c r="H23" s="73" t="s">
        <v>416</v>
      </c>
      <c r="I23" s="82">
        <f>ALGANDMED!E$8</f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9">
        <f>ALGANDMED!E$22</f>
        <v>0</v>
      </c>
      <c r="R23" s="74">
        <v>0</v>
      </c>
      <c r="S23" s="74">
        <v>0</v>
      </c>
      <c r="T23" s="80">
        <f>ALGANDMED!E$35</f>
        <v>0</v>
      </c>
      <c r="U23" s="80">
        <f>ALGANDMED!E$36</f>
        <v>0</v>
      </c>
      <c r="V23" s="80">
        <f>ALGANDMED!E$37</f>
        <v>0</v>
      </c>
      <c r="W23" s="73">
        <v>0</v>
      </c>
      <c r="X23" s="79">
        <f>ALGANDMED!E$47</f>
        <v>0</v>
      </c>
      <c r="Y23" s="79">
        <f>ALGANDMED!E$48</f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67">
        <v>0</v>
      </c>
      <c r="AI23" s="90">
        <v>0</v>
      </c>
      <c r="AJ23" s="90">
        <v>0</v>
      </c>
      <c r="AK23" s="1">
        <v>0</v>
      </c>
      <c r="AL23" s="88">
        <f>ALGANDMED!E$27</f>
        <v>0</v>
      </c>
    </row>
    <row r="24" spans="1:38" ht="12.75">
      <c r="A24">
        <f>YEAR(ALGANDMED!$C$2)</f>
        <v>1900</v>
      </c>
      <c r="B24" s="52" t="s">
        <v>417</v>
      </c>
      <c r="C24">
        <f>IF(MONTH(ALGANDMED!$C$2)=9,1,2)</f>
        <v>2</v>
      </c>
      <c r="D24">
        <f>LEFT(ALGANDMED!$C$3,5)</f>
      </c>
      <c r="E24">
        <f>LEFT(ALGANDMED!$C$4,3)</f>
      </c>
      <c r="F24" s="51" t="s">
        <v>418</v>
      </c>
      <c r="G24" s="17">
        <f>LEFT(ALGANDMED!$F$5,4)</f>
      </c>
      <c r="H24" s="73" t="s">
        <v>145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5">
        <f>ALGANDMED!F$51</f>
        <v>0</v>
      </c>
      <c r="AA24" s="75">
        <f>ALGANDMED!F$53</f>
        <v>0</v>
      </c>
      <c r="AB24" s="75">
        <f>ALGANDMED!F$54</f>
        <v>0</v>
      </c>
      <c r="AC24" s="75">
        <f>ALGANDMED!F$55</f>
        <v>0</v>
      </c>
      <c r="AD24" s="75">
        <f>ALGANDMED!F$56</f>
        <v>0</v>
      </c>
      <c r="AE24" s="75">
        <f>ALGANDMED!F$57</f>
        <v>0</v>
      </c>
      <c r="AF24" s="75">
        <f>ALGANDMED!F$58</f>
        <v>0</v>
      </c>
      <c r="AG24" s="75">
        <f>ALGANDMED!F$59</f>
        <v>0</v>
      </c>
      <c r="AH24" s="87">
        <f>ALGANDMED!F$52</f>
        <v>0</v>
      </c>
      <c r="AI24" s="67">
        <v>0</v>
      </c>
      <c r="AJ24" s="67">
        <v>0</v>
      </c>
      <c r="AK24">
        <v>0</v>
      </c>
      <c r="AL24">
        <v>0</v>
      </c>
    </row>
    <row r="25" spans="1:38" ht="12.75">
      <c r="A25">
        <f>YEAR(ALGANDMED!$C$2)</f>
        <v>1900</v>
      </c>
      <c r="B25" s="52" t="s">
        <v>417</v>
      </c>
      <c r="C25">
        <f>IF(MONTH(ALGANDMED!$C$2)=9,1,2)</f>
        <v>2</v>
      </c>
      <c r="D25">
        <f>LEFT(ALGANDMED!$C$3,5)</f>
      </c>
      <c r="E25">
        <f>LEFT(ALGANDMED!$C$4,3)</f>
      </c>
      <c r="F25" s="51" t="s">
        <v>418</v>
      </c>
      <c r="G25" s="17">
        <f>LEFT(ALGANDMED!$F$5,4)</f>
      </c>
      <c r="H25" s="73" t="s">
        <v>463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5">
        <f>ALGANDMED!F$78</f>
        <v>0</v>
      </c>
      <c r="AA25" s="75">
        <f>ALGANDMED!F$80</f>
        <v>0</v>
      </c>
      <c r="AB25" s="75">
        <f>ALGANDMED!F$81</f>
        <v>0</v>
      </c>
      <c r="AC25" s="75">
        <f>ALGANDMED!F$82</f>
        <v>0</v>
      </c>
      <c r="AD25" s="75">
        <f>ALGANDMED!F$83</f>
        <v>0</v>
      </c>
      <c r="AE25" s="75">
        <f>ALGANDMED!F$84</f>
        <v>0</v>
      </c>
      <c r="AF25" s="75">
        <f>ALGANDMED!F$85</f>
        <v>0</v>
      </c>
      <c r="AG25" s="75">
        <f>ALGANDMED!F$86</f>
        <v>0</v>
      </c>
      <c r="AH25" s="87">
        <f>ALGANDMED!F$79</f>
        <v>0</v>
      </c>
      <c r="AI25" s="67">
        <v>0</v>
      </c>
      <c r="AJ25" s="67">
        <v>0</v>
      </c>
      <c r="AK25">
        <v>0</v>
      </c>
      <c r="AL25">
        <v>0</v>
      </c>
    </row>
    <row r="26" spans="1:38" ht="12.75">
      <c r="A26">
        <f>YEAR(ALGANDMED!$C$2)</f>
        <v>1900</v>
      </c>
      <c r="B26" s="52" t="s">
        <v>417</v>
      </c>
      <c r="C26">
        <f>IF(MONTH(ALGANDMED!$C$2)=9,1,2)</f>
        <v>2</v>
      </c>
      <c r="D26">
        <f>LEFT(ALGANDMED!$C$3,5)</f>
      </c>
      <c r="E26">
        <f>LEFT(ALGANDMED!$C$4,3)</f>
      </c>
      <c r="F26" s="51" t="s">
        <v>418</v>
      </c>
      <c r="G26" s="17">
        <f>LEFT(ALGANDMED!$F$5,4)</f>
      </c>
      <c r="H26" s="73" t="s">
        <v>146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5">
        <f>ALGANDMED!F$60</f>
        <v>0</v>
      </c>
      <c r="AA26" s="75">
        <f>ALGANDMED!F$62</f>
        <v>0</v>
      </c>
      <c r="AB26" s="75">
        <f>ALGANDMED!F$63</f>
        <v>0</v>
      </c>
      <c r="AC26" s="75">
        <f>ALGANDMED!F$64</f>
        <v>0</v>
      </c>
      <c r="AD26" s="75">
        <f>ALGANDMED!F$65</f>
        <v>0</v>
      </c>
      <c r="AE26" s="75">
        <f>ALGANDMED!F$66</f>
        <v>0</v>
      </c>
      <c r="AF26" s="75">
        <f>ALGANDMED!F$67</f>
        <v>0</v>
      </c>
      <c r="AG26" s="75">
        <f>ALGANDMED!F$68</f>
        <v>0</v>
      </c>
      <c r="AH26" s="87">
        <f>ALGANDMED!F$61</f>
        <v>0</v>
      </c>
      <c r="AI26" s="67">
        <v>0</v>
      </c>
      <c r="AJ26" s="67">
        <v>0</v>
      </c>
      <c r="AK26">
        <v>0</v>
      </c>
      <c r="AL26">
        <v>0</v>
      </c>
    </row>
    <row r="27" spans="1:38" ht="12.75">
      <c r="A27">
        <f>YEAR(ALGANDMED!$C$2)</f>
        <v>1900</v>
      </c>
      <c r="B27" s="52" t="s">
        <v>417</v>
      </c>
      <c r="C27">
        <f>IF(MONTH(ALGANDMED!$C$2)=9,1,2)</f>
        <v>2</v>
      </c>
      <c r="D27">
        <f>LEFT(ALGANDMED!$C$3,5)</f>
      </c>
      <c r="E27">
        <f>LEFT(ALGANDMED!$C$4,3)</f>
      </c>
      <c r="F27" s="51" t="s">
        <v>418</v>
      </c>
      <c r="G27" s="17">
        <f>LEFT(ALGANDMED!$F$5,4)</f>
      </c>
      <c r="H27" s="73" t="s">
        <v>148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5">
        <f>ALGANDMED!F$69</f>
        <v>0</v>
      </c>
      <c r="AA27" s="75">
        <f>ALGANDMED!F$71</f>
        <v>0</v>
      </c>
      <c r="AB27" s="75">
        <f>ALGANDMED!F$72</f>
        <v>0</v>
      </c>
      <c r="AC27" s="75">
        <f>ALGANDMED!F$73</f>
        <v>0</v>
      </c>
      <c r="AD27" s="75">
        <f>ALGANDMED!F$74</f>
        <v>0</v>
      </c>
      <c r="AE27" s="75">
        <f>ALGANDMED!F$75</f>
        <v>0</v>
      </c>
      <c r="AF27" s="75">
        <f>ALGANDMED!F$76</f>
        <v>0</v>
      </c>
      <c r="AG27" s="75">
        <f>ALGANDMED!F$77</f>
        <v>0</v>
      </c>
      <c r="AH27" s="87">
        <f>ALGANDMED!F$70</f>
        <v>0</v>
      </c>
      <c r="AI27" s="67">
        <v>0</v>
      </c>
      <c r="AJ27" s="67">
        <v>0</v>
      </c>
      <c r="AK27">
        <v>0</v>
      </c>
      <c r="AL27">
        <v>0</v>
      </c>
    </row>
    <row r="28" spans="1:38" ht="12.75">
      <c r="A28">
        <f>YEAR(ALGANDMED!$C$2)</f>
        <v>1900</v>
      </c>
      <c r="B28" s="52" t="s">
        <v>417</v>
      </c>
      <c r="C28">
        <f>IF(MONTH(ALGANDMED!$C$2)=9,1,2)</f>
        <v>2</v>
      </c>
      <c r="D28">
        <f>LEFT(ALGANDMED!$C$3,5)</f>
      </c>
      <c r="E28">
        <f>LEFT(ALGANDMED!$C$4,3)</f>
      </c>
      <c r="F28" s="51" t="s">
        <v>418</v>
      </c>
      <c r="G28" s="17">
        <f>LEFT(ALGANDMED!$F$5,4)</f>
      </c>
      <c r="H28" s="73" t="s">
        <v>137</v>
      </c>
      <c r="I28" s="74">
        <v>0</v>
      </c>
      <c r="J28" s="74">
        <v>0</v>
      </c>
      <c r="K28" s="74">
        <v>0</v>
      </c>
      <c r="L28" s="74">
        <v>0</v>
      </c>
      <c r="M28" s="75">
        <f>ALGANDMED!F$15</f>
        <v>0</v>
      </c>
      <c r="N28" s="75">
        <f>ALGANDMED!F$17</f>
        <v>0</v>
      </c>
      <c r="O28" s="86">
        <f>ALGANDMED!F$18</f>
        <v>0</v>
      </c>
      <c r="P28" s="75">
        <f>ALGANDMED!F$19</f>
        <v>0</v>
      </c>
      <c r="Q28" s="74">
        <v>0</v>
      </c>
      <c r="R28" s="75">
        <f>ALGANDMED!F$24</f>
        <v>0</v>
      </c>
      <c r="S28" s="76">
        <f>ALGANDMED!F$25</f>
        <v>0</v>
      </c>
      <c r="T28" s="74">
        <v>0</v>
      </c>
      <c r="U28" s="74">
        <v>0</v>
      </c>
      <c r="V28" s="74">
        <v>0</v>
      </c>
      <c r="W28" s="76">
        <f>ALGANDMED!F$42</f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67">
        <v>0</v>
      </c>
      <c r="AI28" s="67">
        <v>0</v>
      </c>
      <c r="AJ28" s="87">
        <f>ALGANDMED!F$16</f>
        <v>0</v>
      </c>
      <c r="AK28" s="87">
        <f>ALGANDMED!F$41</f>
        <v>0</v>
      </c>
      <c r="AL28">
        <v>0</v>
      </c>
    </row>
    <row r="29" spans="1:38" ht="12.75">
      <c r="A29">
        <f>YEAR(ALGANDMED!$C$2)</f>
        <v>1900</v>
      </c>
      <c r="B29" s="52" t="s">
        <v>417</v>
      </c>
      <c r="C29">
        <f>IF(MONTH(ALGANDMED!$C$2)=9,1,2)</f>
        <v>2</v>
      </c>
      <c r="D29">
        <f>LEFT(ALGANDMED!$C$3,5)</f>
      </c>
      <c r="E29">
        <f>LEFT(ALGANDMED!$C$4,3)</f>
      </c>
      <c r="F29" s="51" t="s">
        <v>418</v>
      </c>
      <c r="G29" s="17">
        <f>LEFT(ALGANDMED!$F$5,4)</f>
      </c>
      <c r="H29" s="73" t="s">
        <v>412</v>
      </c>
      <c r="I29" s="74">
        <v>0</v>
      </c>
      <c r="J29" s="77">
        <f>ALGANDMED!F$10</f>
        <v>0</v>
      </c>
      <c r="K29" s="75">
        <f>ALGANDMED!F$13</f>
        <v>0</v>
      </c>
      <c r="L29" s="75">
        <f>ALGANDMED!F$14</f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3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67">
        <v>0</v>
      </c>
      <c r="AI29" s="72">
        <f>ALGANDMED!F$11</f>
        <v>0</v>
      </c>
      <c r="AJ29" s="90">
        <v>0</v>
      </c>
      <c r="AK29" s="1">
        <v>0</v>
      </c>
      <c r="AL29">
        <v>0</v>
      </c>
    </row>
    <row r="30" spans="1:38" ht="12.75">
      <c r="A30">
        <f>YEAR(ALGANDMED!$C$2)</f>
        <v>1900</v>
      </c>
      <c r="B30" s="52" t="s">
        <v>417</v>
      </c>
      <c r="C30">
        <f>IF(MONTH(ALGANDMED!$C$2)=9,1,2)</f>
        <v>2</v>
      </c>
      <c r="D30">
        <f>LEFT(ALGANDMED!$C$3,5)</f>
      </c>
      <c r="E30">
        <f>LEFT(ALGANDMED!$C$4,3)</f>
      </c>
      <c r="F30" s="51" t="s">
        <v>418</v>
      </c>
      <c r="G30" s="17">
        <f>LEFT(ALGANDMED!$F$5,4)</f>
      </c>
      <c r="H30" s="73" t="s">
        <v>439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67">
        <v>0</v>
      </c>
      <c r="AI30" s="72">
        <f>ALGANDMED!F$12</f>
        <v>0</v>
      </c>
      <c r="AJ30" s="90">
        <v>0</v>
      </c>
      <c r="AK30" s="90">
        <v>0</v>
      </c>
      <c r="AL30">
        <v>0</v>
      </c>
    </row>
    <row r="31" spans="1:38" ht="12.75">
      <c r="A31">
        <f>YEAR(ALGANDMED!$C$2)</f>
        <v>1900</v>
      </c>
      <c r="B31" s="52" t="s">
        <v>417</v>
      </c>
      <c r="C31">
        <f>IF(MONTH(ALGANDMED!$C$2)=9,1,2)</f>
        <v>2</v>
      </c>
      <c r="D31">
        <f>LEFT(ALGANDMED!$C$3,5)</f>
      </c>
      <c r="E31">
        <f>LEFT(ALGANDMED!$C$4,3)</f>
      </c>
      <c r="F31" s="51" t="s">
        <v>418</v>
      </c>
      <c r="G31" s="17">
        <f>LEFT(ALGANDMED!$F$5,4)</f>
      </c>
      <c r="H31" s="73" t="s">
        <v>413</v>
      </c>
      <c r="I31" s="78">
        <f>ALGANDMED!F$9</f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5">
        <f>ALGANDMED!F$23</f>
        <v>0</v>
      </c>
      <c r="R31" s="74">
        <v>0</v>
      </c>
      <c r="S31" s="74">
        <v>0</v>
      </c>
      <c r="T31" s="76">
        <f>ALGANDMED!F$38</f>
        <v>0</v>
      </c>
      <c r="U31" s="76">
        <f>ALGANDMED!F$39</f>
        <v>0</v>
      </c>
      <c r="V31" s="76">
        <f>ALGANDMED!F$40</f>
        <v>0</v>
      </c>
      <c r="W31" s="73">
        <v>0</v>
      </c>
      <c r="X31" s="75">
        <f>ALGANDMED!F$49</f>
        <v>0</v>
      </c>
      <c r="Y31" s="75">
        <f>ALGANDMED!F$50</f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67">
        <v>0</v>
      </c>
      <c r="AI31" s="90">
        <v>0</v>
      </c>
      <c r="AJ31" s="90">
        <v>0</v>
      </c>
      <c r="AK31" s="1">
        <v>0</v>
      </c>
      <c r="AL31" s="87">
        <f>ALGANDMED!F$28</f>
        <v>0</v>
      </c>
    </row>
    <row r="32" spans="1:38" ht="12.75">
      <c r="A32">
        <f>YEAR(ALGANDMED!$C$2)</f>
        <v>1900</v>
      </c>
      <c r="B32" s="52" t="s">
        <v>417</v>
      </c>
      <c r="C32">
        <f>IF(MONTH(ALGANDMED!$C$2)=9,1,2)</f>
        <v>2</v>
      </c>
      <c r="D32">
        <f>LEFT(ALGANDMED!$C$3,5)</f>
      </c>
      <c r="E32">
        <f>LEFT(ALGANDMED!$C$4,3)</f>
      </c>
      <c r="F32" s="51" t="s">
        <v>418</v>
      </c>
      <c r="G32" s="17">
        <f>LEFT(ALGANDMED!$F$5,4)</f>
      </c>
      <c r="H32" s="74" t="s">
        <v>414</v>
      </c>
      <c r="I32" s="78">
        <f>ALGANDMED!F$6</f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5">
        <f>ALGANDMED!F$20</f>
        <v>0</v>
      </c>
      <c r="R32" s="74">
        <v>0</v>
      </c>
      <c r="S32" s="74">
        <v>0</v>
      </c>
      <c r="T32" s="76">
        <f>ALGANDMED!F$29</f>
        <v>0</v>
      </c>
      <c r="U32" s="76">
        <f>ALGANDMED!F$30</f>
        <v>0</v>
      </c>
      <c r="V32" s="76">
        <f>ALGANDMED!F$31</f>
        <v>0</v>
      </c>
      <c r="W32" s="73">
        <v>0</v>
      </c>
      <c r="X32" s="75">
        <f>ALGANDMED!F$43</f>
        <v>0</v>
      </c>
      <c r="Y32" s="75">
        <f>ALGANDMED!F$44</f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67">
        <v>0</v>
      </c>
      <c r="AI32" s="90">
        <v>0</v>
      </c>
      <c r="AJ32" s="90">
        <v>0</v>
      </c>
      <c r="AK32" s="1">
        <v>0</v>
      </c>
      <c r="AL32">
        <v>0</v>
      </c>
    </row>
    <row r="33" spans="1:38" ht="12.75">
      <c r="A33">
        <f>YEAR(ALGANDMED!$C$2)</f>
        <v>1900</v>
      </c>
      <c r="B33" s="52" t="s">
        <v>417</v>
      </c>
      <c r="C33">
        <f>IF(MONTH(ALGANDMED!$C$2)=9,1,2)</f>
        <v>2</v>
      </c>
      <c r="D33">
        <f>LEFT(ALGANDMED!$C$3,5)</f>
      </c>
      <c r="E33">
        <f>LEFT(ALGANDMED!$C$4,3)</f>
      </c>
      <c r="F33" s="51" t="s">
        <v>418</v>
      </c>
      <c r="G33" s="17">
        <f>LEFT(ALGANDMED!$F$5,4)</f>
      </c>
      <c r="H33" s="73" t="s">
        <v>415</v>
      </c>
      <c r="I33" s="78">
        <f>ALGANDMED!F$7</f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5">
        <f>ALGANDMED!F$21</f>
        <v>0</v>
      </c>
      <c r="R33" s="74">
        <v>0</v>
      </c>
      <c r="S33" s="74">
        <v>0</v>
      </c>
      <c r="T33" s="76">
        <f>ALGANDMED!F$32</f>
        <v>0</v>
      </c>
      <c r="U33" s="76">
        <f>ALGANDMED!F$33</f>
        <v>0</v>
      </c>
      <c r="V33" s="76">
        <f>ALGANDMED!F$34</f>
        <v>0</v>
      </c>
      <c r="W33" s="73">
        <v>0</v>
      </c>
      <c r="X33" s="75">
        <f>ALGANDMED!F$45</f>
        <v>0</v>
      </c>
      <c r="Y33" s="75">
        <f>ALGANDMED!F$46</f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67">
        <v>0</v>
      </c>
      <c r="AI33" s="90">
        <v>0</v>
      </c>
      <c r="AJ33" s="90">
        <v>0</v>
      </c>
      <c r="AK33" s="1">
        <v>0</v>
      </c>
      <c r="AL33" s="87">
        <f>ALGANDMED!F$26</f>
        <v>0</v>
      </c>
    </row>
    <row r="34" spans="1:38" ht="12.75">
      <c r="A34">
        <f>YEAR(ALGANDMED!$C$2)</f>
        <v>1900</v>
      </c>
      <c r="B34" s="52" t="s">
        <v>417</v>
      </c>
      <c r="C34">
        <f>IF(MONTH(ALGANDMED!$C$2)=9,1,2)</f>
        <v>2</v>
      </c>
      <c r="D34">
        <f>LEFT(ALGANDMED!$C$3,5)</f>
      </c>
      <c r="E34">
        <f>LEFT(ALGANDMED!$C$4,3)</f>
      </c>
      <c r="F34" s="51" t="s">
        <v>418</v>
      </c>
      <c r="G34" s="17">
        <f>LEFT(ALGANDMED!$F$5,4)</f>
      </c>
      <c r="H34" s="73" t="s">
        <v>416</v>
      </c>
      <c r="I34" s="78">
        <f>ALGANDMED!F$8</f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5">
        <f>ALGANDMED!F$22</f>
        <v>0</v>
      </c>
      <c r="R34" s="74">
        <v>0</v>
      </c>
      <c r="S34" s="74">
        <v>0</v>
      </c>
      <c r="T34" s="76">
        <f>ALGANDMED!F$35</f>
        <v>0</v>
      </c>
      <c r="U34" s="76">
        <f>ALGANDMED!F$36</f>
        <v>0</v>
      </c>
      <c r="V34" s="76">
        <f>ALGANDMED!F$37</f>
        <v>0</v>
      </c>
      <c r="W34" s="73">
        <v>0</v>
      </c>
      <c r="X34" s="75">
        <f>ALGANDMED!F$47</f>
        <v>0</v>
      </c>
      <c r="Y34" s="75">
        <f>ALGANDMED!F$48</f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67">
        <v>0</v>
      </c>
      <c r="AI34" s="90">
        <v>0</v>
      </c>
      <c r="AJ34" s="90">
        <v>0</v>
      </c>
      <c r="AK34" s="1">
        <v>0</v>
      </c>
      <c r="AL34" s="87">
        <f>ALGANDMED!F$27</f>
        <v>0</v>
      </c>
    </row>
    <row r="35" spans="1:38" ht="12.75">
      <c r="A35">
        <f>YEAR(ALGANDMED!$C$2)</f>
        <v>1900</v>
      </c>
      <c r="B35" s="52" t="s">
        <v>417</v>
      </c>
      <c r="C35">
        <f>IF(MONTH(ALGANDMED!$C$2)=9,1,2)</f>
        <v>2</v>
      </c>
      <c r="D35">
        <f>LEFT(ALGANDMED!$C$3,5)</f>
      </c>
      <c r="E35">
        <f>LEFT(ALGANDMED!$C$4,3)</f>
      </c>
      <c r="F35" s="51" t="s">
        <v>418</v>
      </c>
      <c r="G35" s="19">
        <f>LEFT(ALGANDMED!$G$5,4)</f>
      </c>
      <c r="H35" s="73" t="s">
        <v>145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9">
        <f>ALGANDMED!G$51</f>
        <v>0</v>
      </c>
      <c r="AA35" s="79">
        <f>ALGANDMED!G$53</f>
        <v>0</v>
      </c>
      <c r="AB35" s="79">
        <f>ALGANDMED!G$54</f>
        <v>0</v>
      </c>
      <c r="AC35" s="79">
        <f>ALGANDMED!G$55</f>
        <v>0</v>
      </c>
      <c r="AD35" s="79">
        <f>ALGANDMED!G$56</f>
        <v>0</v>
      </c>
      <c r="AE35" s="79">
        <f>ALGANDMED!G$57</f>
        <v>0</v>
      </c>
      <c r="AF35" s="79">
        <f>ALGANDMED!G$58</f>
        <v>0</v>
      </c>
      <c r="AG35" s="79">
        <f>ALGANDMED!G$59</f>
        <v>0</v>
      </c>
      <c r="AH35" s="88">
        <f>ALGANDMED!G$52</f>
        <v>0</v>
      </c>
      <c r="AI35" s="67">
        <v>0</v>
      </c>
      <c r="AJ35" s="67">
        <v>0</v>
      </c>
      <c r="AK35">
        <v>0</v>
      </c>
      <c r="AL35">
        <v>0</v>
      </c>
    </row>
    <row r="36" spans="1:38" ht="12.75">
      <c r="A36">
        <f>YEAR(ALGANDMED!$C$2)</f>
        <v>1900</v>
      </c>
      <c r="B36" s="52" t="s">
        <v>417</v>
      </c>
      <c r="C36">
        <f>IF(MONTH(ALGANDMED!$C$2)=9,1,2)</f>
        <v>2</v>
      </c>
      <c r="D36">
        <f>LEFT(ALGANDMED!$C$3,5)</f>
      </c>
      <c r="E36">
        <f>LEFT(ALGANDMED!$C$4,3)</f>
      </c>
      <c r="F36" s="51" t="s">
        <v>418</v>
      </c>
      <c r="G36" s="19">
        <f>LEFT(ALGANDMED!$G$5,4)</f>
      </c>
      <c r="H36" s="73" t="s">
        <v>463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9">
        <f>ALGANDMED!G$78</f>
        <v>0</v>
      </c>
      <c r="AA36" s="79">
        <f>ALGANDMED!G$80</f>
        <v>0</v>
      </c>
      <c r="AB36" s="79">
        <f>ALGANDMED!G$81</f>
        <v>0</v>
      </c>
      <c r="AC36" s="79">
        <f>ALGANDMED!G$82</f>
        <v>0</v>
      </c>
      <c r="AD36" s="79">
        <f>ALGANDMED!G$83</f>
        <v>0</v>
      </c>
      <c r="AE36" s="79">
        <f>ALGANDMED!G$84</f>
        <v>0</v>
      </c>
      <c r="AF36" s="79">
        <f>ALGANDMED!G$85</f>
        <v>0</v>
      </c>
      <c r="AG36" s="79">
        <f>ALGANDMED!G$86</f>
        <v>0</v>
      </c>
      <c r="AH36" s="88">
        <f>ALGANDMED!G$79</f>
        <v>0</v>
      </c>
      <c r="AI36" s="67">
        <v>0</v>
      </c>
      <c r="AJ36" s="67">
        <v>0</v>
      </c>
      <c r="AK36">
        <v>0</v>
      </c>
      <c r="AL36">
        <v>0</v>
      </c>
    </row>
    <row r="37" spans="1:38" ht="12.75">
      <c r="A37">
        <f>YEAR(ALGANDMED!$C$2)</f>
        <v>1900</v>
      </c>
      <c r="B37" s="52" t="s">
        <v>417</v>
      </c>
      <c r="C37">
        <f>IF(MONTH(ALGANDMED!$C$2)=9,1,2)</f>
        <v>2</v>
      </c>
      <c r="D37">
        <f>LEFT(ALGANDMED!$C$3,5)</f>
      </c>
      <c r="E37">
        <f>LEFT(ALGANDMED!$C$4,3)</f>
      </c>
      <c r="F37" s="51" t="s">
        <v>418</v>
      </c>
      <c r="G37" s="19">
        <f>LEFT(ALGANDMED!$G$5,4)</f>
      </c>
      <c r="H37" s="73" t="s">
        <v>146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9">
        <f>ALGANDMED!G$60</f>
        <v>0</v>
      </c>
      <c r="AA37" s="79">
        <f>ALGANDMED!G$62</f>
        <v>0</v>
      </c>
      <c r="AB37" s="79">
        <f>ALGANDMED!G$63</f>
        <v>0</v>
      </c>
      <c r="AC37" s="79">
        <f>ALGANDMED!G$64</f>
        <v>0</v>
      </c>
      <c r="AD37" s="79">
        <f>ALGANDMED!G$65</f>
        <v>0</v>
      </c>
      <c r="AE37" s="79">
        <f>ALGANDMED!G$66</f>
        <v>0</v>
      </c>
      <c r="AF37" s="79">
        <f>ALGANDMED!G$67</f>
        <v>0</v>
      </c>
      <c r="AG37" s="79">
        <f>ALGANDMED!G$68</f>
        <v>0</v>
      </c>
      <c r="AH37" s="88">
        <f>ALGANDMED!G$61</f>
        <v>0</v>
      </c>
      <c r="AI37" s="67">
        <v>0</v>
      </c>
      <c r="AJ37" s="67">
        <v>0</v>
      </c>
      <c r="AK37">
        <v>0</v>
      </c>
      <c r="AL37">
        <v>0</v>
      </c>
    </row>
    <row r="38" spans="1:38" ht="12.75">
      <c r="A38">
        <f>YEAR(ALGANDMED!$C$2)</f>
        <v>1900</v>
      </c>
      <c r="B38" s="52" t="s">
        <v>417</v>
      </c>
      <c r="C38">
        <f>IF(MONTH(ALGANDMED!$C$2)=9,1,2)</f>
        <v>2</v>
      </c>
      <c r="D38">
        <f>LEFT(ALGANDMED!$C$3,5)</f>
      </c>
      <c r="E38">
        <f>LEFT(ALGANDMED!$C$4,3)</f>
      </c>
      <c r="F38" s="51" t="s">
        <v>418</v>
      </c>
      <c r="G38" s="19">
        <f>LEFT(ALGANDMED!$G$5,4)</f>
      </c>
      <c r="H38" s="73" t="s">
        <v>148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9">
        <f>ALGANDMED!G$69</f>
        <v>0</v>
      </c>
      <c r="AA38" s="79">
        <f>ALGANDMED!G$71</f>
        <v>0</v>
      </c>
      <c r="AB38" s="79">
        <f>ALGANDMED!G$72</f>
        <v>0</v>
      </c>
      <c r="AC38" s="79">
        <f>ALGANDMED!G$73</f>
        <v>0</v>
      </c>
      <c r="AD38" s="79">
        <f>ALGANDMED!G$74</f>
        <v>0</v>
      </c>
      <c r="AE38" s="79">
        <f>ALGANDMED!G$75</f>
        <v>0</v>
      </c>
      <c r="AF38" s="79">
        <f>ALGANDMED!G$76</f>
        <v>0</v>
      </c>
      <c r="AG38" s="79">
        <f>ALGANDMED!G$77</f>
        <v>0</v>
      </c>
      <c r="AH38" s="88">
        <f>ALGANDMED!G$70</f>
        <v>0</v>
      </c>
      <c r="AI38" s="67">
        <v>0</v>
      </c>
      <c r="AJ38" s="67">
        <v>0</v>
      </c>
      <c r="AK38">
        <v>0</v>
      </c>
      <c r="AL38">
        <v>0</v>
      </c>
    </row>
    <row r="39" spans="1:38" ht="12.75">
      <c r="A39">
        <f>YEAR(ALGANDMED!$C$2)</f>
        <v>1900</v>
      </c>
      <c r="B39" s="52" t="s">
        <v>417</v>
      </c>
      <c r="C39">
        <f>IF(MONTH(ALGANDMED!$C$2)=9,1,2)</f>
        <v>2</v>
      </c>
      <c r="D39">
        <f>LEFT(ALGANDMED!$C$3,5)</f>
      </c>
      <c r="E39">
        <f>LEFT(ALGANDMED!$C$4,3)</f>
      </c>
      <c r="F39" s="51" t="s">
        <v>418</v>
      </c>
      <c r="G39" s="19">
        <f>LEFT(ALGANDMED!$G$5,4)</f>
      </c>
      <c r="H39" s="73" t="s">
        <v>137</v>
      </c>
      <c r="I39" s="74">
        <v>0</v>
      </c>
      <c r="J39" s="74">
        <v>0</v>
      </c>
      <c r="K39" s="74">
        <v>0</v>
      </c>
      <c r="L39" s="74">
        <v>0</v>
      </c>
      <c r="M39" s="79">
        <f>ALGANDMED!G$15</f>
        <v>0</v>
      </c>
      <c r="N39" s="79">
        <f>ALGANDMED!G$17</f>
        <v>0</v>
      </c>
      <c r="O39" s="85">
        <f>ALGANDMED!G$18</f>
        <v>0</v>
      </c>
      <c r="P39" s="79">
        <f>ALGANDMED!G$19</f>
        <v>0</v>
      </c>
      <c r="Q39" s="74">
        <v>0</v>
      </c>
      <c r="R39" s="79">
        <f>ALGANDMED!G$24</f>
        <v>0</v>
      </c>
      <c r="S39" s="80">
        <f>ALGANDMED!G$25</f>
        <v>0</v>
      </c>
      <c r="T39" s="73">
        <v>0</v>
      </c>
      <c r="U39" s="73">
        <v>0</v>
      </c>
      <c r="V39" s="73">
        <v>0</v>
      </c>
      <c r="W39" s="80">
        <f>ALGANDMED!G$42</f>
        <v>0</v>
      </c>
      <c r="X39" s="73">
        <v>0</v>
      </c>
      <c r="Y39" s="73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67">
        <v>0</v>
      </c>
      <c r="AI39" s="67">
        <v>0</v>
      </c>
      <c r="AJ39" s="88">
        <f>ALGANDMED!G$16</f>
        <v>0</v>
      </c>
      <c r="AK39" s="88">
        <f>ALGANDMED!G$41</f>
        <v>0</v>
      </c>
      <c r="AL39">
        <v>0</v>
      </c>
    </row>
    <row r="40" spans="1:38" ht="12.75">
      <c r="A40">
        <f>YEAR(ALGANDMED!$C$2)</f>
        <v>1900</v>
      </c>
      <c r="B40" s="52" t="s">
        <v>417</v>
      </c>
      <c r="C40">
        <f>IF(MONTH(ALGANDMED!$C$2)=9,1,2)</f>
        <v>2</v>
      </c>
      <c r="D40">
        <f>LEFT(ALGANDMED!$C$3,5)</f>
      </c>
      <c r="E40">
        <f>LEFT(ALGANDMED!$C$4,3)</f>
      </c>
      <c r="F40" s="51" t="s">
        <v>418</v>
      </c>
      <c r="G40" s="19">
        <f>LEFT(ALGANDMED!$G$5,4)</f>
      </c>
      <c r="H40" s="73" t="s">
        <v>412</v>
      </c>
      <c r="I40" s="74">
        <v>0</v>
      </c>
      <c r="J40" s="81">
        <f>ALGANDMED!G$10</f>
        <v>0</v>
      </c>
      <c r="K40" s="79">
        <f>ALGANDMED!G$13</f>
        <v>0</v>
      </c>
      <c r="L40" s="79">
        <f>ALGANDMED!G$14</f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67">
        <v>0</v>
      </c>
      <c r="AI40" s="89">
        <f>ALGANDMED!G$11</f>
        <v>0</v>
      </c>
      <c r="AJ40" s="90">
        <v>0</v>
      </c>
      <c r="AK40" s="1">
        <v>0</v>
      </c>
      <c r="AL40">
        <v>0</v>
      </c>
    </row>
    <row r="41" spans="1:38" ht="12.75">
      <c r="A41">
        <f>YEAR(ALGANDMED!$C$2)</f>
        <v>1900</v>
      </c>
      <c r="B41" s="52" t="s">
        <v>417</v>
      </c>
      <c r="C41">
        <f>IF(MONTH(ALGANDMED!$C$2)=9,1,2)</f>
        <v>2</v>
      </c>
      <c r="D41">
        <f>LEFT(ALGANDMED!$C$3,5)</f>
      </c>
      <c r="E41">
        <f>LEFT(ALGANDMED!$C$4,3)</f>
      </c>
      <c r="F41" s="51" t="s">
        <v>418</v>
      </c>
      <c r="G41" s="19">
        <f>LEFT(ALGANDMED!$G$5,4)</f>
      </c>
      <c r="H41" s="73" t="s">
        <v>439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67">
        <v>0</v>
      </c>
      <c r="AI41" s="89">
        <f>ALGANDMED!G$12</f>
        <v>0</v>
      </c>
      <c r="AJ41" s="90">
        <v>0</v>
      </c>
      <c r="AK41" s="90">
        <v>0</v>
      </c>
      <c r="AL41">
        <v>0</v>
      </c>
    </row>
    <row r="42" spans="1:38" ht="12.75">
      <c r="A42">
        <f>YEAR(ALGANDMED!$C$2)</f>
        <v>1900</v>
      </c>
      <c r="B42" s="52" t="s">
        <v>417</v>
      </c>
      <c r="C42">
        <f>IF(MONTH(ALGANDMED!$C$2)=9,1,2)</f>
        <v>2</v>
      </c>
      <c r="D42">
        <f>LEFT(ALGANDMED!$C$3,5)</f>
      </c>
      <c r="E42">
        <f>LEFT(ALGANDMED!$C$4,3)</f>
      </c>
      <c r="F42" s="51" t="s">
        <v>418</v>
      </c>
      <c r="G42" s="19">
        <f>LEFT(ALGANDMED!$G$5,4)</f>
      </c>
      <c r="H42" s="73" t="s">
        <v>413</v>
      </c>
      <c r="I42" s="82">
        <f>ALGANDMED!G$9</f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9">
        <f>ALGANDMED!G$23</f>
        <v>0</v>
      </c>
      <c r="R42" s="74">
        <v>0</v>
      </c>
      <c r="S42" s="74">
        <v>0</v>
      </c>
      <c r="T42" s="80">
        <f>ALGANDMED!G$38</f>
        <v>0</v>
      </c>
      <c r="U42" s="80">
        <f>ALGANDMED!G$39</f>
        <v>0</v>
      </c>
      <c r="V42" s="80">
        <f>ALGANDMED!G$40</f>
        <v>0</v>
      </c>
      <c r="W42" s="73">
        <v>0</v>
      </c>
      <c r="X42" s="79">
        <f>ALGANDMED!G$49</f>
        <v>0</v>
      </c>
      <c r="Y42" s="79">
        <f>ALGANDMED!G$50</f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67">
        <v>0</v>
      </c>
      <c r="AI42" s="90">
        <v>0</v>
      </c>
      <c r="AJ42" s="90">
        <v>0</v>
      </c>
      <c r="AK42" s="1">
        <v>0</v>
      </c>
      <c r="AL42" s="88">
        <f>ALGANDMED!G$28</f>
        <v>0</v>
      </c>
    </row>
    <row r="43" spans="1:38" ht="12.75">
      <c r="A43">
        <f>YEAR(ALGANDMED!$C$2)</f>
        <v>1900</v>
      </c>
      <c r="B43" s="52" t="s">
        <v>417</v>
      </c>
      <c r="C43">
        <f>IF(MONTH(ALGANDMED!$C$2)=9,1,2)</f>
        <v>2</v>
      </c>
      <c r="D43">
        <f>LEFT(ALGANDMED!$C$3,5)</f>
      </c>
      <c r="E43">
        <f>LEFT(ALGANDMED!$C$4,3)</f>
      </c>
      <c r="F43" s="51" t="s">
        <v>418</v>
      </c>
      <c r="G43" s="19">
        <f>LEFT(ALGANDMED!$G$5,4)</f>
      </c>
      <c r="H43" s="74" t="s">
        <v>414</v>
      </c>
      <c r="I43" s="82">
        <f>ALGANDMED!G$6</f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9">
        <f>ALGANDMED!G$20</f>
        <v>0</v>
      </c>
      <c r="R43" s="74">
        <v>0</v>
      </c>
      <c r="S43" s="74">
        <v>0</v>
      </c>
      <c r="T43" s="80">
        <f>ALGANDMED!G$29</f>
        <v>0</v>
      </c>
      <c r="U43" s="80">
        <f>ALGANDMED!G$30</f>
        <v>0</v>
      </c>
      <c r="V43" s="80">
        <f>ALGANDMED!G$31</f>
        <v>0</v>
      </c>
      <c r="W43" s="73">
        <v>0</v>
      </c>
      <c r="X43" s="79">
        <f>ALGANDMED!G$43</f>
        <v>0</v>
      </c>
      <c r="Y43" s="79">
        <f>ALGANDMED!G$44</f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67">
        <v>0</v>
      </c>
      <c r="AI43" s="90">
        <v>0</v>
      </c>
      <c r="AJ43" s="90">
        <v>0</v>
      </c>
      <c r="AK43" s="1">
        <v>0</v>
      </c>
      <c r="AL43">
        <v>0</v>
      </c>
    </row>
    <row r="44" spans="1:38" ht="12.75">
      <c r="A44">
        <f>YEAR(ALGANDMED!$C$2)</f>
        <v>1900</v>
      </c>
      <c r="B44" s="52" t="s">
        <v>417</v>
      </c>
      <c r="C44">
        <f>IF(MONTH(ALGANDMED!$C$2)=9,1,2)</f>
        <v>2</v>
      </c>
      <c r="D44">
        <f>LEFT(ALGANDMED!$C$3,5)</f>
      </c>
      <c r="E44">
        <f>LEFT(ALGANDMED!$C$4,3)</f>
      </c>
      <c r="F44" s="51" t="s">
        <v>418</v>
      </c>
      <c r="G44" s="19">
        <f>LEFT(ALGANDMED!$G$5,4)</f>
      </c>
      <c r="H44" s="73" t="s">
        <v>415</v>
      </c>
      <c r="I44" s="82">
        <f>ALGANDMED!G$7</f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9">
        <f>ALGANDMED!G$21</f>
        <v>0</v>
      </c>
      <c r="R44" s="74">
        <v>0</v>
      </c>
      <c r="S44" s="74">
        <v>0</v>
      </c>
      <c r="T44" s="80">
        <f>ALGANDMED!G$32</f>
        <v>0</v>
      </c>
      <c r="U44" s="80">
        <f>ALGANDMED!G$33</f>
        <v>0</v>
      </c>
      <c r="V44" s="80">
        <f>ALGANDMED!G$34</f>
        <v>0</v>
      </c>
      <c r="W44" s="73">
        <v>0</v>
      </c>
      <c r="X44" s="79">
        <f>ALGANDMED!G$45</f>
        <v>0</v>
      </c>
      <c r="Y44" s="79">
        <f>ALGANDMED!G$46</f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67">
        <v>0</v>
      </c>
      <c r="AI44" s="90">
        <v>0</v>
      </c>
      <c r="AJ44" s="90">
        <v>0</v>
      </c>
      <c r="AK44" s="1">
        <v>0</v>
      </c>
      <c r="AL44" s="88">
        <f>ALGANDMED!G$26</f>
        <v>0</v>
      </c>
    </row>
    <row r="45" spans="1:38" ht="12.75">
      <c r="A45">
        <f>YEAR(ALGANDMED!$C$2)</f>
        <v>1900</v>
      </c>
      <c r="B45" s="52" t="s">
        <v>417</v>
      </c>
      <c r="C45">
        <f>IF(MONTH(ALGANDMED!$C$2)=9,1,2)</f>
        <v>2</v>
      </c>
      <c r="D45">
        <f>LEFT(ALGANDMED!$C$3,5)</f>
      </c>
      <c r="E45">
        <f>LEFT(ALGANDMED!$C$4,3)</f>
      </c>
      <c r="F45" s="51" t="s">
        <v>418</v>
      </c>
      <c r="G45" s="19">
        <f>LEFT(ALGANDMED!$G$5,4)</f>
      </c>
      <c r="H45" s="73" t="s">
        <v>416</v>
      </c>
      <c r="I45" s="82">
        <f>ALGANDMED!G$8</f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9">
        <f>ALGANDMED!G$22</f>
        <v>0</v>
      </c>
      <c r="R45" s="74">
        <v>0</v>
      </c>
      <c r="S45" s="74">
        <v>0</v>
      </c>
      <c r="T45" s="80">
        <f>ALGANDMED!G$35</f>
        <v>0</v>
      </c>
      <c r="U45" s="80">
        <f>ALGANDMED!G$36</f>
        <v>0</v>
      </c>
      <c r="V45" s="80">
        <f>ALGANDMED!G$37</f>
        <v>0</v>
      </c>
      <c r="W45" s="73">
        <v>0</v>
      </c>
      <c r="X45" s="79">
        <f>ALGANDMED!G$47</f>
        <v>0</v>
      </c>
      <c r="Y45" s="79">
        <f>ALGANDMED!G$48</f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67">
        <v>0</v>
      </c>
      <c r="AI45" s="90">
        <v>0</v>
      </c>
      <c r="AJ45" s="90">
        <v>0</v>
      </c>
      <c r="AK45" s="1">
        <v>0</v>
      </c>
      <c r="AL45" s="88">
        <f>ALGANDMED!G$27</f>
        <v>0</v>
      </c>
    </row>
    <row r="46" spans="1:38" ht="12.75">
      <c r="A46">
        <f>YEAR(ALGANDMED!$C$2)</f>
        <v>1900</v>
      </c>
      <c r="B46" s="52" t="s">
        <v>417</v>
      </c>
      <c r="C46">
        <f>IF(MONTH(ALGANDMED!$C$2)=9,1,2)</f>
        <v>2</v>
      </c>
      <c r="D46">
        <f>LEFT(ALGANDMED!$C$3,5)</f>
      </c>
      <c r="E46">
        <f>LEFT(ALGANDMED!$C$4,3)</f>
      </c>
      <c r="F46" s="51" t="s">
        <v>418</v>
      </c>
      <c r="G46" s="17">
        <f>LEFT(ALGANDMED!$H$5,4)</f>
      </c>
      <c r="H46" s="73" t="s">
        <v>145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5">
        <f>ALGANDMED!H$51</f>
        <v>0</v>
      </c>
      <c r="AA46" s="75">
        <f>ALGANDMED!H$53</f>
        <v>0</v>
      </c>
      <c r="AB46" s="75">
        <f>ALGANDMED!H$54</f>
        <v>0</v>
      </c>
      <c r="AC46" s="75">
        <f>ALGANDMED!H$55</f>
        <v>0</v>
      </c>
      <c r="AD46" s="75">
        <f>ALGANDMED!H$56</f>
        <v>0</v>
      </c>
      <c r="AE46" s="75">
        <f>ALGANDMED!H$57</f>
        <v>0</v>
      </c>
      <c r="AF46" s="75">
        <f>ALGANDMED!H$58</f>
        <v>0</v>
      </c>
      <c r="AG46" s="75">
        <f>ALGANDMED!H$59</f>
        <v>0</v>
      </c>
      <c r="AH46" s="87">
        <f>ALGANDMED!H$52</f>
        <v>0</v>
      </c>
      <c r="AI46" s="67">
        <v>0</v>
      </c>
      <c r="AJ46" s="67">
        <v>0</v>
      </c>
      <c r="AK46">
        <v>0</v>
      </c>
      <c r="AL46">
        <v>0</v>
      </c>
    </row>
    <row r="47" spans="1:38" ht="12.75">
      <c r="A47">
        <f>YEAR(ALGANDMED!$C$2)</f>
        <v>1900</v>
      </c>
      <c r="B47" s="52" t="s">
        <v>417</v>
      </c>
      <c r="C47">
        <f>IF(MONTH(ALGANDMED!$C$2)=9,1,2)</f>
        <v>2</v>
      </c>
      <c r="D47">
        <f>LEFT(ALGANDMED!$C$3,5)</f>
      </c>
      <c r="E47">
        <f>LEFT(ALGANDMED!$C$4,3)</f>
      </c>
      <c r="F47" s="51" t="s">
        <v>418</v>
      </c>
      <c r="G47" s="17">
        <f>LEFT(ALGANDMED!$H$5,4)</f>
      </c>
      <c r="H47" s="73" t="s">
        <v>463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5">
        <f>ALGANDMED!H$78</f>
        <v>0</v>
      </c>
      <c r="AA47" s="75">
        <f>ALGANDMED!H$80</f>
        <v>0</v>
      </c>
      <c r="AB47" s="75">
        <f>ALGANDMED!H$81</f>
        <v>0</v>
      </c>
      <c r="AC47" s="75">
        <f>ALGANDMED!H$82</f>
        <v>0</v>
      </c>
      <c r="AD47" s="75">
        <f>ALGANDMED!H$83</f>
        <v>0</v>
      </c>
      <c r="AE47" s="75">
        <f>ALGANDMED!H$84</f>
        <v>0</v>
      </c>
      <c r="AF47" s="75">
        <f>ALGANDMED!H$85</f>
        <v>0</v>
      </c>
      <c r="AG47" s="75">
        <f>ALGANDMED!H$86</f>
        <v>0</v>
      </c>
      <c r="AH47" s="87">
        <f>ALGANDMED!H$79</f>
        <v>0</v>
      </c>
      <c r="AI47" s="67">
        <v>0</v>
      </c>
      <c r="AJ47" s="67">
        <v>0</v>
      </c>
      <c r="AK47">
        <v>0</v>
      </c>
      <c r="AL47">
        <v>0</v>
      </c>
    </row>
    <row r="48" spans="1:38" ht="12.75">
      <c r="A48">
        <f>YEAR(ALGANDMED!$C$2)</f>
        <v>1900</v>
      </c>
      <c r="B48" s="52" t="s">
        <v>417</v>
      </c>
      <c r="C48">
        <f>IF(MONTH(ALGANDMED!$C$2)=9,1,2)</f>
        <v>2</v>
      </c>
      <c r="D48">
        <f>LEFT(ALGANDMED!$C$3,5)</f>
      </c>
      <c r="E48">
        <f>LEFT(ALGANDMED!$C$4,3)</f>
      </c>
      <c r="F48" s="51" t="s">
        <v>418</v>
      </c>
      <c r="G48" s="17">
        <f>LEFT(ALGANDMED!$H$5,4)</f>
      </c>
      <c r="H48" s="73" t="s">
        <v>146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5">
        <f>ALGANDMED!H$60</f>
        <v>0</v>
      </c>
      <c r="AA48" s="75">
        <f>ALGANDMED!H$62</f>
        <v>0</v>
      </c>
      <c r="AB48" s="75">
        <f>ALGANDMED!H$63</f>
        <v>0</v>
      </c>
      <c r="AC48" s="75">
        <f>ALGANDMED!H$64</f>
        <v>0</v>
      </c>
      <c r="AD48" s="75">
        <f>ALGANDMED!H$65</f>
        <v>0</v>
      </c>
      <c r="AE48" s="75">
        <f>ALGANDMED!H$66</f>
        <v>0</v>
      </c>
      <c r="AF48" s="75">
        <f>ALGANDMED!H$67</f>
        <v>0</v>
      </c>
      <c r="AG48" s="75">
        <f>ALGANDMED!H$68</f>
        <v>0</v>
      </c>
      <c r="AH48" s="87">
        <f>ALGANDMED!H$61</f>
        <v>0</v>
      </c>
      <c r="AI48" s="67">
        <v>0</v>
      </c>
      <c r="AJ48" s="67">
        <v>0</v>
      </c>
      <c r="AK48">
        <v>0</v>
      </c>
      <c r="AL48">
        <v>0</v>
      </c>
    </row>
    <row r="49" spans="1:38" ht="12.75">
      <c r="A49">
        <f>YEAR(ALGANDMED!$C$2)</f>
        <v>1900</v>
      </c>
      <c r="B49" s="52" t="s">
        <v>417</v>
      </c>
      <c r="C49">
        <f>IF(MONTH(ALGANDMED!$C$2)=9,1,2)</f>
        <v>2</v>
      </c>
      <c r="D49">
        <f>LEFT(ALGANDMED!$C$3,5)</f>
      </c>
      <c r="E49">
        <f>LEFT(ALGANDMED!$C$4,3)</f>
      </c>
      <c r="F49" s="51" t="s">
        <v>418</v>
      </c>
      <c r="G49" s="17">
        <f>LEFT(ALGANDMED!$H$5,4)</f>
      </c>
      <c r="H49" s="73" t="s">
        <v>148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5">
        <f>ALGANDMED!H$69</f>
        <v>0</v>
      </c>
      <c r="AA49" s="75">
        <f>ALGANDMED!H$71</f>
        <v>0</v>
      </c>
      <c r="AB49" s="75">
        <f>ALGANDMED!H$72</f>
        <v>0</v>
      </c>
      <c r="AC49" s="75">
        <f>ALGANDMED!H$73</f>
        <v>0</v>
      </c>
      <c r="AD49" s="75">
        <f>ALGANDMED!H$74</f>
        <v>0</v>
      </c>
      <c r="AE49" s="75">
        <f>ALGANDMED!H$75</f>
        <v>0</v>
      </c>
      <c r="AF49" s="75">
        <f>ALGANDMED!H$76</f>
        <v>0</v>
      </c>
      <c r="AG49" s="75">
        <f>ALGANDMED!H$77</f>
        <v>0</v>
      </c>
      <c r="AH49" s="87">
        <f>ALGANDMED!H$70</f>
        <v>0</v>
      </c>
      <c r="AI49" s="67">
        <v>0</v>
      </c>
      <c r="AJ49" s="67">
        <v>0</v>
      </c>
      <c r="AK49">
        <v>0</v>
      </c>
      <c r="AL49">
        <v>0</v>
      </c>
    </row>
    <row r="50" spans="1:38" ht="12.75">
      <c r="A50">
        <f>YEAR(ALGANDMED!$C$2)</f>
        <v>1900</v>
      </c>
      <c r="B50" s="52" t="s">
        <v>417</v>
      </c>
      <c r="C50">
        <f>IF(MONTH(ALGANDMED!$C$2)=9,1,2)</f>
        <v>2</v>
      </c>
      <c r="D50">
        <f>LEFT(ALGANDMED!$C$3,5)</f>
      </c>
      <c r="E50">
        <f>LEFT(ALGANDMED!$C$4,3)</f>
      </c>
      <c r="F50" s="51" t="s">
        <v>418</v>
      </c>
      <c r="G50" s="17">
        <f>LEFT(ALGANDMED!$H$5,4)</f>
      </c>
      <c r="H50" s="73" t="s">
        <v>137</v>
      </c>
      <c r="I50" s="74">
        <v>0</v>
      </c>
      <c r="J50" s="74">
        <v>0</v>
      </c>
      <c r="K50" s="74">
        <v>0</v>
      </c>
      <c r="L50" s="74">
        <v>0</v>
      </c>
      <c r="M50" s="75">
        <f>ALGANDMED!H$15</f>
        <v>0</v>
      </c>
      <c r="N50" s="75">
        <f>ALGANDMED!H$17</f>
        <v>0</v>
      </c>
      <c r="O50" s="86">
        <f>ALGANDMED!H$18</f>
        <v>0</v>
      </c>
      <c r="P50" s="75">
        <f>ALGANDMED!H$19</f>
        <v>0</v>
      </c>
      <c r="Q50" s="74">
        <v>0</v>
      </c>
      <c r="R50" s="75">
        <f>ALGANDMED!H$24</f>
        <v>0</v>
      </c>
      <c r="S50" s="76">
        <f>ALGANDMED!H$25</f>
        <v>0</v>
      </c>
      <c r="T50" s="73">
        <v>0</v>
      </c>
      <c r="U50" s="73">
        <v>0</v>
      </c>
      <c r="V50" s="73">
        <v>0</v>
      </c>
      <c r="W50" s="76">
        <f>ALGANDMED!H$42</f>
        <v>0</v>
      </c>
      <c r="X50" s="73">
        <v>0</v>
      </c>
      <c r="Y50" s="73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67">
        <v>0</v>
      </c>
      <c r="AI50" s="67">
        <v>0</v>
      </c>
      <c r="AJ50" s="87">
        <f>ALGANDMED!H$16</f>
        <v>0</v>
      </c>
      <c r="AK50" s="87">
        <f>ALGANDMED!H$41</f>
        <v>0</v>
      </c>
      <c r="AL50">
        <v>0</v>
      </c>
    </row>
    <row r="51" spans="1:38" ht="12.75">
      <c r="A51">
        <f>YEAR(ALGANDMED!$C$2)</f>
        <v>1900</v>
      </c>
      <c r="B51" s="52" t="s">
        <v>417</v>
      </c>
      <c r="C51">
        <f>IF(MONTH(ALGANDMED!$C$2)=9,1,2)</f>
        <v>2</v>
      </c>
      <c r="D51">
        <f>LEFT(ALGANDMED!$C$3,5)</f>
      </c>
      <c r="E51">
        <f>LEFT(ALGANDMED!$C$4,3)</f>
      </c>
      <c r="F51" s="51" t="s">
        <v>418</v>
      </c>
      <c r="G51" s="17">
        <f>LEFT(ALGANDMED!$H$5,4)</f>
      </c>
      <c r="H51" s="73" t="s">
        <v>412</v>
      </c>
      <c r="I51" s="74">
        <v>0</v>
      </c>
      <c r="J51" s="77">
        <f>ALGANDMED!H$10</f>
        <v>0</v>
      </c>
      <c r="K51" s="75">
        <f>ALGANDMED!H$13</f>
        <v>0</v>
      </c>
      <c r="L51" s="75">
        <f>ALGANDMED!H$14</f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67">
        <v>0</v>
      </c>
      <c r="AI51" s="72">
        <f>ALGANDMED!H$11</f>
        <v>0</v>
      </c>
      <c r="AJ51" s="90">
        <v>0</v>
      </c>
      <c r="AK51" s="1">
        <v>0</v>
      </c>
      <c r="AL51">
        <v>0</v>
      </c>
    </row>
    <row r="52" spans="1:38" ht="12.75">
      <c r="A52">
        <f>YEAR(ALGANDMED!$C$2)</f>
        <v>1900</v>
      </c>
      <c r="B52" s="52" t="s">
        <v>417</v>
      </c>
      <c r="C52">
        <f>IF(MONTH(ALGANDMED!$C$2)=9,1,2)</f>
        <v>2</v>
      </c>
      <c r="D52">
        <f>LEFT(ALGANDMED!$C$3,5)</f>
      </c>
      <c r="E52">
        <f>LEFT(ALGANDMED!$C$4,3)</f>
      </c>
      <c r="F52" s="51" t="s">
        <v>418</v>
      </c>
      <c r="G52" s="17">
        <f>LEFT(ALGANDMED!$H$5,4)</f>
      </c>
      <c r="H52" s="73" t="s">
        <v>439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67">
        <v>0</v>
      </c>
      <c r="AI52" s="72">
        <f>ALGANDMED!H$12</f>
        <v>0</v>
      </c>
      <c r="AJ52" s="90">
        <v>0</v>
      </c>
      <c r="AK52" s="90">
        <v>0</v>
      </c>
      <c r="AL52">
        <v>0</v>
      </c>
    </row>
    <row r="53" spans="1:38" ht="12.75">
      <c r="A53">
        <f>YEAR(ALGANDMED!$C$2)</f>
        <v>1900</v>
      </c>
      <c r="B53" s="52" t="s">
        <v>417</v>
      </c>
      <c r="C53">
        <f>IF(MONTH(ALGANDMED!$C$2)=9,1,2)</f>
        <v>2</v>
      </c>
      <c r="D53">
        <f>LEFT(ALGANDMED!$C$3,5)</f>
      </c>
      <c r="E53">
        <f>LEFT(ALGANDMED!$C$4,3)</f>
      </c>
      <c r="F53" s="51" t="s">
        <v>418</v>
      </c>
      <c r="G53" s="17">
        <f>LEFT(ALGANDMED!$H$5,4)</f>
      </c>
      <c r="H53" s="73" t="s">
        <v>413</v>
      </c>
      <c r="I53" s="78">
        <f>ALGANDMED!H$9</f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5">
        <f>ALGANDMED!H$23</f>
        <v>0</v>
      </c>
      <c r="R53" s="74">
        <v>0</v>
      </c>
      <c r="S53" s="73">
        <v>0</v>
      </c>
      <c r="T53" s="76">
        <f>ALGANDMED!H$38</f>
        <v>0</v>
      </c>
      <c r="U53" s="76">
        <f>ALGANDMED!H$39</f>
        <v>0</v>
      </c>
      <c r="V53" s="76">
        <f>ALGANDMED!H$40</f>
        <v>0</v>
      </c>
      <c r="W53" s="73">
        <v>0</v>
      </c>
      <c r="X53" s="75">
        <f>ALGANDMED!H$49</f>
        <v>0</v>
      </c>
      <c r="Y53" s="75">
        <f>ALGANDMED!H$50</f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67">
        <v>0</v>
      </c>
      <c r="AI53" s="90">
        <v>0</v>
      </c>
      <c r="AJ53" s="90">
        <v>0</v>
      </c>
      <c r="AK53" s="1">
        <v>0</v>
      </c>
      <c r="AL53" s="87">
        <f>ALGANDMED!H$28</f>
        <v>0</v>
      </c>
    </row>
    <row r="54" spans="1:38" ht="12.75">
      <c r="A54">
        <f>YEAR(ALGANDMED!$C$2)</f>
        <v>1900</v>
      </c>
      <c r="B54" s="52" t="s">
        <v>417</v>
      </c>
      <c r="C54">
        <f>IF(MONTH(ALGANDMED!$C$2)=9,1,2)</f>
        <v>2</v>
      </c>
      <c r="D54">
        <f>LEFT(ALGANDMED!$C$3,5)</f>
      </c>
      <c r="E54">
        <f>LEFT(ALGANDMED!$C$4,3)</f>
      </c>
      <c r="F54" s="51" t="s">
        <v>418</v>
      </c>
      <c r="G54" s="17">
        <f>LEFT(ALGANDMED!$H$5,4)</f>
      </c>
      <c r="H54" s="74" t="s">
        <v>414</v>
      </c>
      <c r="I54" s="78">
        <f>ALGANDMED!H$6</f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5">
        <f>ALGANDMED!H$20</f>
        <v>0</v>
      </c>
      <c r="R54" s="74">
        <v>0</v>
      </c>
      <c r="S54" s="73">
        <v>0</v>
      </c>
      <c r="T54" s="76">
        <f>ALGANDMED!H$29</f>
        <v>0</v>
      </c>
      <c r="U54" s="76">
        <f>ALGANDMED!H$30</f>
        <v>0</v>
      </c>
      <c r="V54" s="76">
        <f>ALGANDMED!H$31</f>
        <v>0</v>
      </c>
      <c r="W54" s="73">
        <v>0</v>
      </c>
      <c r="X54" s="75">
        <f>ALGANDMED!H$43</f>
        <v>0</v>
      </c>
      <c r="Y54" s="75">
        <f>ALGANDMED!H$44</f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67">
        <v>0</v>
      </c>
      <c r="AI54" s="90">
        <v>0</v>
      </c>
      <c r="AJ54" s="90">
        <v>0</v>
      </c>
      <c r="AK54" s="1">
        <v>0</v>
      </c>
      <c r="AL54">
        <v>0</v>
      </c>
    </row>
    <row r="55" spans="1:38" ht="12.75">
      <c r="A55">
        <f>YEAR(ALGANDMED!$C$2)</f>
        <v>1900</v>
      </c>
      <c r="B55" s="52" t="s">
        <v>417</v>
      </c>
      <c r="C55">
        <f>IF(MONTH(ALGANDMED!$C$2)=9,1,2)</f>
        <v>2</v>
      </c>
      <c r="D55">
        <f>LEFT(ALGANDMED!$C$3,5)</f>
      </c>
      <c r="E55">
        <f>LEFT(ALGANDMED!$C$4,3)</f>
      </c>
      <c r="F55" s="51" t="s">
        <v>418</v>
      </c>
      <c r="G55" s="17">
        <f>LEFT(ALGANDMED!$H$5,4)</f>
      </c>
      <c r="H55" s="73" t="s">
        <v>415</v>
      </c>
      <c r="I55" s="78">
        <f>ALGANDMED!H$7</f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5">
        <f>ALGANDMED!H$21</f>
        <v>0</v>
      </c>
      <c r="R55" s="74">
        <v>0</v>
      </c>
      <c r="S55" s="73">
        <v>0</v>
      </c>
      <c r="T55" s="76">
        <f>ALGANDMED!H$32</f>
        <v>0</v>
      </c>
      <c r="U55" s="76">
        <f>ALGANDMED!H$33</f>
        <v>0</v>
      </c>
      <c r="V55" s="76">
        <f>ALGANDMED!H$34</f>
        <v>0</v>
      </c>
      <c r="W55" s="73">
        <v>0</v>
      </c>
      <c r="X55" s="75">
        <f>ALGANDMED!H$45</f>
        <v>0</v>
      </c>
      <c r="Y55" s="75">
        <f>ALGANDMED!H$46</f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67">
        <v>0</v>
      </c>
      <c r="AI55" s="90">
        <v>0</v>
      </c>
      <c r="AJ55" s="90">
        <v>0</v>
      </c>
      <c r="AK55" s="1">
        <v>0</v>
      </c>
      <c r="AL55" s="87">
        <f>ALGANDMED!H$26</f>
        <v>0</v>
      </c>
    </row>
    <row r="56" spans="1:38" ht="12.75">
      <c r="A56">
        <f>YEAR(ALGANDMED!$C$2)</f>
        <v>1900</v>
      </c>
      <c r="B56" s="52" t="s">
        <v>417</v>
      </c>
      <c r="C56">
        <f>IF(MONTH(ALGANDMED!$C$2)=9,1,2)</f>
        <v>2</v>
      </c>
      <c r="D56">
        <f>LEFT(ALGANDMED!$C$3,5)</f>
      </c>
      <c r="E56">
        <f>LEFT(ALGANDMED!$C$4,3)</f>
      </c>
      <c r="F56" s="51" t="s">
        <v>418</v>
      </c>
      <c r="G56" s="17">
        <f>LEFT(ALGANDMED!$H$5,4)</f>
      </c>
      <c r="H56" s="73" t="s">
        <v>416</v>
      </c>
      <c r="I56" s="78">
        <f>ALGANDMED!H$8</f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5">
        <f>ALGANDMED!H$22</f>
        <v>0</v>
      </c>
      <c r="R56" s="74">
        <v>0</v>
      </c>
      <c r="S56" s="73">
        <v>0</v>
      </c>
      <c r="T56" s="76">
        <f>ALGANDMED!H$35</f>
        <v>0</v>
      </c>
      <c r="U56" s="76">
        <f>ALGANDMED!H$36</f>
        <v>0</v>
      </c>
      <c r="V56" s="76">
        <f>ALGANDMED!H$37</f>
        <v>0</v>
      </c>
      <c r="W56" s="73">
        <v>0</v>
      </c>
      <c r="X56" s="75">
        <f>ALGANDMED!H$47</f>
        <v>0</v>
      </c>
      <c r="Y56" s="75">
        <f>ALGANDMED!H$48</f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67">
        <v>0</v>
      </c>
      <c r="AI56" s="90">
        <v>0</v>
      </c>
      <c r="AJ56" s="90">
        <v>0</v>
      </c>
      <c r="AK56" s="1">
        <v>0</v>
      </c>
      <c r="AL56" s="87">
        <f>ALGANDMED!H$27</f>
        <v>0</v>
      </c>
    </row>
    <row r="57" spans="1:38" ht="12.75">
      <c r="A57">
        <f>YEAR(ALGANDMED!$C$2)</f>
        <v>1900</v>
      </c>
      <c r="B57" s="52" t="s">
        <v>417</v>
      </c>
      <c r="C57">
        <f>IF(MONTH(ALGANDMED!$C$2)=9,1,2)</f>
        <v>2</v>
      </c>
      <c r="D57">
        <f>LEFT(ALGANDMED!$C$3,5)</f>
      </c>
      <c r="E57">
        <f>LEFT(ALGANDMED!$C$4,3)</f>
      </c>
      <c r="F57" s="51" t="s">
        <v>418</v>
      </c>
      <c r="G57" s="19">
        <f>LEFT(ALGANDMED!$I$5,4)</f>
      </c>
      <c r="H57" s="73" t="s">
        <v>145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9">
        <f>ALGANDMED!I$51</f>
        <v>0</v>
      </c>
      <c r="AA57" s="79">
        <f>ALGANDMED!I$53</f>
        <v>0</v>
      </c>
      <c r="AB57" s="79">
        <f>ALGANDMED!I$54</f>
        <v>0</v>
      </c>
      <c r="AC57" s="79">
        <f>ALGANDMED!I$55</f>
        <v>0</v>
      </c>
      <c r="AD57" s="79">
        <f>ALGANDMED!I$56</f>
        <v>0</v>
      </c>
      <c r="AE57" s="79">
        <f>ALGANDMED!I$57</f>
        <v>0</v>
      </c>
      <c r="AF57" s="79">
        <f>ALGANDMED!I$58</f>
        <v>0</v>
      </c>
      <c r="AG57" s="79">
        <f>ALGANDMED!I$59</f>
        <v>0</v>
      </c>
      <c r="AH57" s="88">
        <f>ALGANDMED!I$52</f>
        <v>0</v>
      </c>
      <c r="AI57" s="67">
        <v>0</v>
      </c>
      <c r="AJ57" s="67">
        <v>0</v>
      </c>
      <c r="AK57">
        <v>0</v>
      </c>
      <c r="AL57">
        <v>0</v>
      </c>
    </row>
    <row r="58" spans="1:38" ht="12.75">
      <c r="A58">
        <f>YEAR(ALGANDMED!$C$2)</f>
        <v>1900</v>
      </c>
      <c r="B58" s="52" t="s">
        <v>417</v>
      </c>
      <c r="C58">
        <f>IF(MONTH(ALGANDMED!$C$2)=9,1,2)</f>
        <v>2</v>
      </c>
      <c r="D58">
        <f>LEFT(ALGANDMED!$C$3,5)</f>
      </c>
      <c r="E58">
        <f>LEFT(ALGANDMED!$C$4,3)</f>
      </c>
      <c r="F58" s="51" t="s">
        <v>418</v>
      </c>
      <c r="G58" s="19">
        <f>LEFT(ALGANDMED!$I$5,4)</f>
      </c>
      <c r="H58" s="73" t="s">
        <v>463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9">
        <f>ALGANDMED!I$78</f>
        <v>0</v>
      </c>
      <c r="AA58" s="79">
        <f>ALGANDMED!I$80</f>
        <v>0</v>
      </c>
      <c r="AB58" s="79">
        <f>ALGANDMED!I$81</f>
        <v>0</v>
      </c>
      <c r="AC58" s="79">
        <f>ALGANDMED!I$82</f>
        <v>0</v>
      </c>
      <c r="AD58" s="79">
        <f>ALGANDMED!I$83</f>
        <v>0</v>
      </c>
      <c r="AE58" s="79">
        <f>ALGANDMED!I$84</f>
        <v>0</v>
      </c>
      <c r="AF58" s="79">
        <f>ALGANDMED!I$85</f>
        <v>0</v>
      </c>
      <c r="AG58" s="79">
        <f>ALGANDMED!I$86</f>
        <v>0</v>
      </c>
      <c r="AH58" s="88">
        <f>ALGANDMED!I$79</f>
        <v>0</v>
      </c>
      <c r="AI58" s="67">
        <v>0</v>
      </c>
      <c r="AJ58" s="67">
        <v>0</v>
      </c>
      <c r="AK58">
        <v>0</v>
      </c>
      <c r="AL58">
        <v>0</v>
      </c>
    </row>
    <row r="59" spans="1:38" ht="12.75">
      <c r="A59">
        <f>YEAR(ALGANDMED!$C$2)</f>
        <v>1900</v>
      </c>
      <c r="B59" s="52" t="s">
        <v>417</v>
      </c>
      <c r="C59">
        <f>IF(MONTH(ALGANDMED!$C$2)=9,1,2)</f>
        <v>2</v>
      </c>
      <c r="D59">
        <f>LEFT(ALGANDMED!$C$3,5)</f>
      </c>
      <c r="E59">
        <f>LEFT(ALGANDMED!$C$4,3)</f>
      </c>
      <c r="F59" s="51" t="s">
        <v>418</v>
      </c>
      <c r="G59" s="19">
        <f>LEFT(ALGANDMED!$I$5,4)</f>
      </c>
      <c r="H59" s="73" t="s">
        <v>146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9">
        <f>ALGANDMED!I$60</f>
        <v>0</v>
      </c>
      <c r="AA59" s="79">
        <f>ALGANDMED!I$62</f>
        <v>0</v>
      </c>
      <c r="AB59" s="79">
        <f>ALGANDMED!I$63</f>
        <v>0</v>
      </c>
      <c r="AC59" s="79">
        <f>ALGANDMED!I$64</f>
        <v>0</v>
      </c>
      <c r="AD59" s="79">
        <f>ALGANDMED!I$65</f>
        <v>0</v>
      </c>
      <c r="AE59" s="79">
        <f>ALGANDMED!I$66</f>
        <v>0</v>
      </c>
      <c r="AF59" s="79">
        <f>ALGANDMED!I$67</f>
        <v>0</v>
      </c>
      <c r="AG59" s="79">
        <f>ALGANDMED!I$68</f>
        <v>0</v>
      </c>
      <c r="AH59" s="88">
        <f>ALGANDMED!I$61</f>
        <v>0</v>
      </c>
      <c r="AI59" s="67">
        <v>0</v>
      </c>
      <c r="AJ59" s="67">
        <v>0</v>
      </c>
      <c r="AK59">
        <v>0</v>
      </c>
      <c r="AL59">
        <v>0</v>
      </c>
    </row>
    <row r="60" spans="1:38" ht="12.75">
      <c r="A60">
        <f>YEAR(ALGANDMED!$C$2)</f>
        <v>1900</v>
      </c>
      <c r="B60" s="52" t="s">
        <v>417</v>
      </c>
      <c r="C60">
        <f>IF(MONTH(ALGANDMED!$C$2)=9,1,2)</f>
        <v>2</v>
      </c>
      <c r="D60">
        <f>LEFT(ALGANDMED!$C$3,5)</f>
      </c>
      <c r="E60">
        <f>LEFT(ALGANDMED!$C$4,3)</f>
      </c>
      <c r="F60" s="51" t="s">
        <v>418</v>
      </c>
      <c r="G60" s="19">
        <f>LEFT(ALGANDMED!$I$5,4)</f>
      </c>
      <c r="H60" s="73" t="s">
        <v>148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9">
        <f>ALGANDMED!I$69</f>
        <v>0</v>
      </c>
      <c r="AA60" s="79">
        <f>ALGANDMED!I$71</f>
        <v>0</v>
      </c>
      <c r="AB60" s="79">
        <f>ALGANDMED!I$72</f>
        <v>0</v>
      </c>
      <c r="AC60" s="79">
        <f>ALGANDMED!I$73</f>
        <v>0</v>
      </c>
      <c r="AD60" s="79">
        <f>ALGANDMED!I$74</f>
        <v>0</v>
      </c>
      <c r="AE60" s="79">
        <f>ALGANDMED!I$75</f>
        <v>0</v>
      </c>
      <c r="AF60" s="79">
        <f>ALGANDMED!I$76</f>
        <v>0</v>
      </c>
      <c r="AG60" s="79">
        <f>ALGANDMED!I$77</f>
        <v>0</v>
      </c>
      <c r="AH60" s="88">
        <f>ALGANDMED!I$70</f>
        <v>0</v>
      </c>
      <c r="AI60" s="67">
        <v>0</v>
      </c>
      <c r="AJ60" s="67">
        <v>0</v>
      </c>
      <c r="AK60">
        <v>0</v>
      </c>
      <c r="AL60">
        <v>0</v>
      </c>
    </row>
    <row r="61" spans="1:38" ht="12.75">
      <c r="A61">
        <f>YEAR(ALGANDMED!$C$2)</f>
        <v>1900</v>
      </c>
      <c r="B61" s="52" t="s">
        <v>417</v>
      </c>
      <c r="C61">
        <f>IF(MONTH(ALGANDMED!$C$2)=9,1,2)</f>
        <v>2</v>
      </c>
      <c r="D61">
        <f>LEFT(ALGANDMED!$C$3,5)</f>
      </c>
      <c r="E61">
        <f>LEFT(ALGANDMED!$C$4,3)</f>
      </c>
      <c r="F61" s="51" t="s">
        <v>418</v>
      </c>
      <c r="G61" s="19">
        <f>LEFT(ALGANDMED!$I$5,4)</f>
      </c>
      <c r="H61" s="73" t="s">
        <v>137</v>
      </c>
      <c r="I61" s="74">
        <v>0</v>
      </c>
      <c r="J61" s="74">
        <v>0</v>
      </c>
      <c r="K61" s="74">
        <v>0</v>
      </c>
      <c r="L61" s="74">
        <v>0</v>
      </c>
      <c r="M61" s="79">
        <f>ALGANDMED!I$15</f>
        <v>0</v>
      </c>
      <c r="N61" s="79">
        <f>ALGANDMED!I$17</f>
        <v>0</v>
      </c>
      <c r="O61" s="85">
        <f>ALGANDMED!I$18</f>
        <v>0</v>
      </c>
      <c r="P61" s="79">
        <f>ALGANDMED!I$19</f>
        <v>0</v>
      </c>
      <c r="Q61" s="74">
        <v>0</v>
      </c>
      <c r="R61" s="79">
        <f>ALGANDMED!I$24</f>
        <v>0</v>
      </c>
      <c r="S61" s="80">
        <f>ALGANDMED!I$25</f>
        <v>0</v>
      </c>
      <c r="T61" s="74">
        <v>0</v>
      </c>
      <c r="U61" s="74">
        <v>0</v>
      </c>
      <c r="V61" s="74">
        <v>0</v>
      </c>
      <c r="W61" s="80">
        <f>ALGANDMED!I$42</f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67">
        <v>0</v>
      </c>
      <c r="AI61" s="67">
        <v>0</v>
      </c>
      <c r="AJ61" s="88">
        <f>ALGANDMED!I$16</f>
        <v>0</v>
      </c>
      <c r="AK61" s="88">
        <f>ALGANDMED!I$41</f>
        <v>0</v>
      </c>
      <c r="AL61">
        <v>0</v>
      </c>
    </row>
    <row r="62" spans="1:38" ht="12.75">
      <c r="A62">
        <f>YEAR(ALGANDMED!$C$2)</f>
        <v>1900</v>
      </c>
      <c r="B62" s="52" t="s">
        <v>417</v>
      </c>
      <c r="C62">
        <f>IF(MONTH(ALGANDMED!$C$2)=9,1,2)</f>
        <v>2</v>
      </c>
      <c r="D62">
        <f>LEFT(ALGANDMED!$C$3,5)</f>
      </c>
      <c r="E62">
        <f>LEFT(ALGANDMED!$C$4,3)</f>
      </c>
      <c r="F62" s="51" t="s">
        <v>418</v>
      </c>
      <c r="G62" s="19">
        <f>LEFT(ALGANDMED!$I$5,4)</f>
      </c>
      <c r="H62" s="73" t="s">
        <v>412</v>
      </c>
      <c r="I62" s="74">
        <v>0</v>
      </c>
      <c r="J62" s="81">
        <f>ALGANDMED!I$10</f>
        <v>0</v>
      </c>
      <c r="K62" s="79">
        <f>ALGANDMED!I$13</f>
        <v>0</v>
      </c>
      <c r="L62" s="79">
        <f>ALGANDMED!I$14</f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3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67">
        <v>0</v>
      </c>
      <c r="AI62" s="89">
        <f>ALGANDMED!I$11</f>
        <v>0</v>
      </c>
      <c r="AJ62" s="90">
        <v>0</v>
      </c>
      <c r="AK62" s="1">
        <v>0</v>
      </c>
      <c r="AL62">
        <v>0</v>
      </c>
    </row>
    <row r="63" spans="1:38" ht="12.75">
      <c r="A63">
        <f>YEAR(ALGANDMED!$C$2)</f>
        <v>1900</v>
      </c>
      <c r="B63" s="52" t="s">
        <v>417</v>
      </c>
      <c r="C63">
        <f>IF(MONTH(ALGANDMED!$C$2)=9,1,2)</f>
        <v>2</v>
      </c>
      <c r="D63">
        <f>LEFT(ALGANDMED!$C$3,5)</f>
      </c>
      <c r="E63">
        <f>LEFT(ALGANDMED!$C$4,3)</f>
      </c>
      <c r="F63" s="51" t="s">
        <v>418</v>
      </c>
      <c r="G63" s="19">
        <f>LEFT(ALGANDMED!$I$5,4)</f>
      </c>
      <c r="H63" s="73" t="s">
        <v>439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67">
        <v>0</v>
      </c>
      <c r="AI63" s="89">
        <f>ALGANDMED!I$12</f>
        <v>0</v>
      </c>
      <c r="AJ63" s="90">
        <v>0</v>
      </c>
      <c r="AK63" s="90">
        <v>0</v>
      </c>
      <c r="AL63">
        <v>0</v>
      </c>
    </row>
    <row r="64" spans="1:38" ht="12.75">
      <c r="A64">
        <f>YEAR(ALGANDMED!$C$2)</f>
        <v>1900</v>
      </c>
      <c r="B64" s="52" t="s">
        <v>417</v>
      </c>
      <c r="C64">
        <f>IF(MONTH(ALGANDMED!$C$2)=9,1,2)</f>
        <v>2</v>
      </c>
      <c r="D64">
        <f>LEFT(ALGANDMED!$C$3,5)</f>
      </c>
      <c r="E64">
        <f>LEFT(ALGANDMED!$C$4,3)</f>
      </c>
      <c r="F64" s="51" t="s">
        <v>418</v>
      </c>
      <c r="G64" s="19">
        <f>LEFT(ALGANDMED!$I$5,4)</f>
      </c>
      <c r="H64" s="73" t="s">
        <v>413</v>
      </c>
      <c r="I64" s="82">
        <f>ALGANDMED!I$9</f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9">
        <f>ALGANDMED!I$23</f>
        <v>0</v>
      </c>
      <c r="R64" s="74">
        <v>0</v>
      </c>
      <c r="S64" s="74">
        <v>0</v>
      </c>
      <c r="T64" s="80">
        <f>ALGANDMED!I$38</f>
        <v>0</v>
      </c>
      <c r="U64" s="80">
        <f>ALGANDMED!I$39</f>
        <v>0</v>
      </c>
      <c r="V64" s="80">
        <f>ALGANDMED!I$40</f>
        <v>0</v>
      </c>
      <c r="W64" s="73">
        <v>0</v>
      </c>
      <c r="X64" s="79">
        <f>ALGANDMED!I$49</f>
        <v>0</v>
      </c>
      <c r="Y64" s="79">
        <f>ALGANDMED!I$50</f>
        <v>0</v>
      </c>
      <c r="Z64" s="74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67">
        <v>0</v>
      </c>
      <c r="AI64" s="90">
        <v>0</v>
      </c>
      <c r="AJ64" s="90">
        <v>0</v>
      </c>
      <c r="AK64" s="1">
        <v>0</v>
      </c>
      <c r="AL64" s="88">
        <f>ALGANDMED!I$28</f>
        <v>0</v>
      </c>
    </row>
    <row r="65" spans="1:38" ht="12.75">
      <c r="A65">
        <f>YEAR(ALGANDMED!$C$2)</f>
        <v>1900</v>
      </c>
      <c r="B65" s="52" t="s">
        <v>417</v>
      </c>
      <c r="C65">
        <f>IF(MONTH(ALGANDMED!$C$2)=9,1,2)</f>
        <v>2</v>
      </c>
      <c r="D65">
        <f>LEFT(ALGANDMED!$C$3,5)</f>
      </c>
      <c r="E65">
        <f>LEFT(ALGANDMED!$C$4,3)</f>
      </c>
      <c r="F65" s="51" t="s">
        <v>418</v>
      </c>
      <c r="G65" s="19">
        <f>LEFT(ALGANDMED!$I$5,4)</f>
      </c>
      <c r="H65" s="74" t="s">
        <v>414</v>
      </c>
      <c r="I65" s="82">
        <f>ALGANDMED!I$6</f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9">
        <f>ALGANDMED!I$20</f>
        <v>0</v>
      </c>
      <c r="R65" s="74">
        <v>0</v>
      </c>
      <c r="S65" s="74">
        <v>0</v>
      </c>
      <c r="T65" s="80">
        <f>ALGANDMED!I$29</f>
        <v>0</v>
      </c>
      <c r="U65" s="80">
        <f>ALGANDMED!I$30</f>
        <v>0</v>
      </c>
      <c r="V65" s="80">
        <f>ALGANDMED!I$31</f>
        <v>0</v>
      </c>
      <c r="W65" s="73">
        <v>0</v>
      </c>
      <c r="X65" s="79">
        <f>ALGANDMED!I$43</f>
        <v>0</v>
      </c>
      <c r="Y65" s="79">
        <f>ALGANDMED!I$44</f>
        <v>0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67">
        <v>0</v>
      </c>
      <c r="AI65" s="90">
        <v>0</v>
      </c>
      <c r="AJ65" s="90">
        <v>0</v>
      </c>
      <c r="AK65" s="1">
        <v>0</v>
      </c>
      <c r="AL65">
        <v>0</v>
      </c>
    </row>
    <row r="66" spans="1:38" ht="12.75">
      <c r="A66">
        <f>YEAR(ALGANDMED!$C$2)</f>
        <v>1900</v>
      </c>
      <c r="B66" s="52" t="s">
        <v>417</v>
      </c>
      <c r="C66">
        <f>IF(MONTH(ALGANDMED!$C$2)=9,1,2)</f>
        <v>2</v>
      </c>
      <c r="D66">
        <f>LEFT(ALGANDMED!$C$3,5)</f>
      </c>
      <c r="E66">
        <f>LEFT(ALGANDMED!$C$4,3)</f>
      </c>
      <c r="F66" s="51" t="s">
        <v>418</v>
      </c>
      <c r="G66" s="19">
        <f>LEFT(ALGANDMED!$I$5,4)</f>
      </c>
      <c r="H66" s="73" t="s">
        <v>415</v>
      </c>
      <c r="I66" s="82">
        <f>ALGANDMED!I$7</f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9">
        <f>ALGANDMED!I$21</f>
        <v>0</v>
      </c>
      <c r="R66" s="74">
        <v>0</v>
      </c>
      <c r="S66" s="74">
        <v>0</v>
      </c>
      <c r="T66" s="80">
        <f>ALGANDMED!I$32</f>
        <v>0</v>
      </c>
      <c r="U66" s="80">
        <f>ALGANDMED!I$33</f>
        <v>0</v>
      </c>
      <c r="V66" s="80">
        <f>ALGANDMED!I$34</f>
        <v>0</v>
      </c>
      <c r="W66" s="73">
        <v>0</v>
      </c>
      <c r="X66" s="79">
        <f>ALGANDMED!I$45</f>
        <v>0</v>
      </c>
      <c r="Y66" s="79">
        <f>ALGANDMED!I$46</f>
        <v>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67">
        <v>0</v>
      </c>
      <c r="AI66" s="90">
        <v>0</v>
      </c>
      <c r="AJ66" s="90">
        <v>0</v>
      </c>
      <c r="AK66" s="1">
        <v>0</v>
      </c>
      <c r="AL66" s="95">
        <f>ALGANDMED!I$26</f>
        <v>0</v>
      </c>
    </row>
    <row r="67" spans="1:38" ht="12.75">
      <c r="A67">
        <f>YEAR(ALGANDMED!$C$2)</f>
        <v>1900</v>
      </c>
      <c r="B67" s="52" t="s">
        <v>417</v>
      </c>
      <c r="C67">
        <f>IF(MONTH(ALGANDMED!$C$2)=9,1,2)</f>
        <v>2</v>
      </c>
      <c r="D67">
        <f>LEFT(ALGANDMED!$C$3,5)</f>
      </c>
      <c r="E67">
        <f>LEFT(ALGANDMED!$C$4,3)</f>
      </c>
      <c r="F67" s="51" t="s">
        <v>418</v>
      </c>
      <c r="G67" s="19">
        <f>LEFT(ALGANDMED!$I$5,4)</f>
      </c>
      <c r="H67" s="73" t="s">
        <v>416</v>
      </c>
      <c r="I67" s="82">
        <f>ALGANDMED!I$8</f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9">
        <f>ALGANDMED!I$22</f>
        <v>0</v>
      </c>
      <c r="R67" s="74">
        <v>0</v>
      </c>
      <c r="S67" s="74">
        <v>0</v>
      </c>
      <c r="T67" s="80">
        <f>ALGANDMED!I$35</f>
        <v>0</v>
      </c>
      <c r="U67" s="80">
        <f>ALGANDMED!I$36</f>
        <v>0</v>
      </c>
      <c r="V67" s="80">
        <f>ALGANDMED!I$37</f>
        <v>0</v>
      </c>
      <c r="W67" s="73">
        <v>0</v>
      </c>
      <c r="X67" s="79">
        <f>ALGANDMED!I$47</f>
        <v>0</v>
      </c>
      <c r="Y67" s="79">
        <f>ALGANDMED!I$48</f>
        <v>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67">
        <v>0</v>
      </c>
      <c r="AI67" s="90">
        <v>0</v>
      </c>
      <c r="AJ67" s="90">
        <v>0</v>
      </c>
      <c r="AK67" s="1">
        <v>0</v>
      </c>
      <c r="AL67" s="95">
        <f>ALGANDMED!I$27</f>
        <v>0</v>
      </c>
    </row>
    <row r="68" spans="1:38" ht="12.75">
      <c r="A68">
        <f>YEAR(ALGANDMED!$C$2)</f>
        <v>1900</v>
      </c>
      <c r="B68" s="52" t="s">
        <v>417</v>
      </c>
      <c r="C68">
        <f>IF(MONTH(ALGANDMED!$C$2)=9,1,2)</f>
        <v>2</v>
      </c>
      <c r="D68">
        <f>LEFT(ALGANDMED!$C$3,5)</f>
      </c>
      <c r="E68">
        <f>LEFT(ALGANDMED!$C$4,3)</f>
      </c>
      <c r="F68" s="51" t="s">
        <v>418</v>
      </c>
      <c r="G68" s="17">
        <f>LEFT(ALGANDMED!$J$5,4)</f>
      </c>
      <c r="H68" s="73" t="s">
        <v>145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5">
        <f>ALGANDMED!J$51</f>
        <v>0</v>
      </c>
      <c r="AA68" s="75">
        <f>ALGANDMED!J$53</f>
        <v>0</v>
      </c>
      <c r="AB68" s="75">
        <f>ALGANDMED!J$54</f>
        <v>0</v>
      </c>
      <c r="AC68" s="75">
        <f>ALGANDMED!J$55</f>
        <v>0</v>
      </c>
      <c r="AD68" s="75">
        <f>ALGANDMED!J$56</f>
        <v>0</v>
      </c>
      <c r="AE68" s="75">
        <f>ALGANDMED!J$57</f>
        <v>0</v>
      </c>
      <c r="AF68" s="75">
        <f>ALGANDMED!J$58</f>
        <v>0</v>
      </c>
      <c r="AG68" s="75">
        <f>ALGANDMED!J$59</f>
        <v>0</v>
      </c>
      <c r="AH68" s="87">
        <f>ALGANDMED!J$52</f>
        <v>0</v>
      </c>
      <c r="AI68" s="67">
        <v>0</v>
      </c>
      <c r="AJ68" s="67">
        <v>0</v>
      </c>
      <c r="AK68">
        <v>0</v>
      </c>
      <c r="AL68">
        <v>0</v>
      </c>
    </row>
    <row r="69" spans="1:38" ht="12.75">
      <c r="A69">
        <f>YEAR(ALGANDMED!$C$2)</f>
        <v>1900</v>
      </c>
      <c r="B69" s="52" t="s">
        <v>417</v>
      </c>
      <c r="C69">
        <f>IF(MONTH(ALGANDMED!$C$2)=9,1,2)</f>
        <v>2</v>
      </c>
      <c r="D69">
        <f>LEFT(ALGANDMED!$C$3,5)</f>
      </c>
      <c r="E69">
        <f>LEFT(ALGANDMED!$C$4,3)</f>
      </c>
      <c r="F69" s="51" t="s">
        <v>418</v>
      </c>
      <c r="G69" s="17">
        <f>LEFT(ALGANDMED!$J$5,4)</f>
      </c>
      <c r="H69" s="73" t="s">
        <v>463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5">
        <f>ALGANDMED!J$78</f>
        <v>0</v>
      </c>
      <c r="AA69" s="75">
        <f>ALGANDMED!J$80</f>
        <v>0</v>
      </c>
      <c r="AB69" s="75">
        <f>ALGANDMED!J$81</f>
        <v>0</v>
      </c>
      <c r="AC69" s="75">
        <f>ALGANDMED!J$82</f>
        <v>0</v>
      </c>
      <c r="AD69" s="75">
        <f>ALGANDMED!J$83</f>
        <v>0</v>
      </c>
      <c r="AE69" s="75">
        <f>ALGANDMED!J$84</f>
        <v>0</v>
      </c>
      <c r="AF69" s="75">
        <f>ALGANDMED!J$85</f>
        <v>0</v>
      </c>
      <c r="AG69" s="75">
        <f>ALGANDMED!J$86</f>
        <v>0</v>
      </c>
      <c r="AH69" s="87">
        <f>ALGANDMED!J$79</f>
        <v>0</v>
      </c>
      <c r="AI69" s="67">
        <v>0</v>
      </c>
      <c r="AJ69" s="67">
        <v>0</v>
      </c>
      <c r="AK69">
        <v>0</v>
      </c>
      <c r="AL69">
        <v>0</v>
      </c>
    </row>
    <row r="70" spans="1:38" ht="12.75">
      <c r="A70">
        <f>YEAR(ALGANDMED!$C$2)</f>
        <v>1900</v>
      </c>
      <c r="B70" s="52" t="s">
        <v>417</v>
      </c>
      <c r="C70">
        <f>IF(MONTH(ALGANDMED!$C$2)=9,1,2)</f>
        <v>2</v>
      </c>
      <c r="D70">
        <f>LEFT(ALGANDMED!$C$3,5)</f>
      </c>
      <c r="E70">
        <f>LEFT(ALGANDMED!$C$4,3)</f>
      </c>
      <c r="F70" s="51" t="s">
        <v>418</v>
      </c>
      <c r="G70" s="17">
        <f>LEFT(ALGANDMED!$J$5,4)</f>
      </c>
      <c r="H70" s="73" t="s">
        <v>146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0</v>
      </c>
      <c r="Y70" s="74">
        <v>0</v>
      </c>
      <c r="Z70" s="75">
        <f>ALGANDMED!J$60</f>
        <v>0</v>
      </c>
      <c r="AA70" s="75">
        <f>ALGANDMED!J$62</f>
        <v>0</v>
      </c>
      <c r="AB70" s="75">
        <f>ALGANDMED!J$63</f>
        <v>0</v>
      </c>
      <c r="AC70" s="75">
        <f>ALGANDMED!J$64</f>
        <v>0</v>
      </c>
      <c r="AD70" s="75">
        <f>ALGANDMED!J$65</f>
        <v>0</v>
      </c>
      <c r="AE70" s="75">
        <f>ALGANDMED!J$66</f>
        <v>0</v>
      </c>
      <c r="AF70" s="75">
        <f>ALGANDMED!J$67</f>
        <v>0</v>
      </c>
      <c r="AG70" s="75">
        <f>ALGANDMED!J$68</f>
        <v>0</v>
      </c>
      <c r="AH70" s="87">
        <f>ALGANDMED!J$61</f>
        <v>0</v>
      </c>
      <c r="AI70" s="67">
        <v>0</v>
      </c>
      <c r="AJ70" s="67">
        <v>0</v>
      </c>
      <c r="AK70">
        <v>0</v>
      </c>
      <c r="AL70">
        <v>0</v>
      </c>
    </row>
    <row r="71" spans="1:38" ht="12.75">
      <c r="A71">
        <f>YEAR(ALGANDMED!$C$2)</f>
        <v>1900</v>
      </c>
      <c r="B71" s="52" t="s">
        <v>417</v>
      </c>
      <c r="C71">
        <f>IF(MONTH(ALGANDMED!$C$2)=9,1,2)</f>
        <v>2</v>
      </c>
      <c r="D71">
        <f>LEFT(ALGANDMED!$C$3,5)</f>
      </c>
      <c r="E71">
        <f>LEFT(ALGANDMED!$C$4,3)</f>
      </c>
      <c r="F71" s="51" t="s">
        <v>418</v>
      </c>
      <c r="G71" s="17">
        <f>LEFT(ALGANDMED!$J$5,4)</f>
      </c>
      <c r="H71" s="73" t="s">
        <v>148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5">
        <f>ALGANDMED!J$69</f>
        <v>0</v>
      </c>
      <c r="AA71" s="75">
        <f>ALGANDMED!J$71</f>
        <v>0</v>
      </c>
      <c r="AB71" s="75">
        <f>ALGANDMED!J$72</f>
        <v>0</v>
      </c>
      <c r="AC71" s="75">
        <f>ALGANDMED!J$73</f>
        <v>0</v>
      </c>
      <c r="AD71" s="75">
        <f>ALGANDMED!J$74</f>
        <v>0</v>
      </c>
      <c r="AE71" s="75">
        <f>ALGANDMED!J$75</f>
        <v>0</v>
      </c>
      <c r="AF71" s="75">
        <f>ALGANDMED!J$76</f>
        <v>0</v>
      </c>
      <c r="AG71" s="75">
        <f>ALGANDMED!J$77</f>
        <v>0</v>
      </c>
      <c r="AH71" s="87">
        <f>ALGANDMED!J$70</f>
        <v>0</v>
      </c>
      <c r="AI71" s="67">
        <v>0</v>
      </c>
      <c r="AJ71" s="67">
        <v>0</v>
      </c>
      <c r="AK71">
        <v>0</v>
      </c>
      <c r="AL71">
        <v>0</v>
      </c>
    </row>
    <row r="72" spans="1:38" ht="12.75">
      <c r="A72">
        <f>YEAR(ALGANDMED!$C$2)</f>
        <v>1900</v>
      </c>
      <c r="B72" s="52" t="s">
        <v>417</v>
      </c>
      <c r="C72">
        <f>IF(MONTH(ALGANDMED!$C$2)=9,1,2)</f>
        <v>2</v>
      </c>
      <c r="D72">
        <f>LEFT(ALGANDMED!$C$3,5)</f>
      </c>
      <c r="E72">
        <f>LEFT(ALGANDMED!$C$4,3)</f>
      </c>
      <c r="F72" s="51" t="s">
        <v>418</v>
      </c>
      <c r="G72" s="17">
        <f>LEFT(ALGANDMED!$J$5,4)</f>
      </c>
      <c r="H72" s="73" t="s">
        <v>137</v>
      </c>
      <c r="I72" s="74">
        <v>0</v>
      </c>
      <c r="J72" s="74">
        <v>0</v>
      </c>
      <c r="K72" s="74">
        <v>0</v>
      </c>
      <c r="L72" s="74">
        <v>0</v>
      </c>
      <c r="M72" s="75">
        <f>ALGANDMED!J$15</f>
        <v>0</v>
      </c>
      <c r="N72" s="75">
        <f>ALGANDMED!J$17</f>
        <v>0</v>
      </c>
      <c r="O72" s="86">
        <f>ALGANDMED!J$18</f>
        <v>0</v>
      </c>
      <c r="P72" s="75">
        <f>ALGANDMED!J$19</f>
        <v>0</v>
      </c>
      <c r="Q72" s="74">
        <v>0</v>
      </c>
      <c r="R72" s="75">
        <f>ALGANDMED!J$24</f>
        <v>0</v>
      </c>
      <c r="S72" s="76">
        <f>ALGANDMED!J$25</f>
        <v>0</v>
      </c>
      <c r="T72" s="74">
        <v>0</v>
      </c>
      <c r="U72" s="74">
        <v>0</v>
      </c>
      <c r="V72" s="74">
        <v>0</v>
      </c>
      <c r="W72" s="76">
        <f>ALGANDMED!J$42</f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0</v>
      </c>
      <c r="AF72" s="74">
        <v>0</v>
      </c>
      <c r="AG72" s="74">
        <v>0</v>
      </c>
      <c r="AH72" s="67">
        <v>0</v>
      </c>
      <c r="AI72" s="67">
        <v>0</v>
      </c>
      <c r="AJ72" s="87">
        <f>ALGANDMED!J$16</f>
        <v>0</v>
      </c>
      <c r="AK72" s="87">
        <f>ALGANDMED!J$41</f>
        <v>0</v>
      </c>
      <c r="AL72">
        <v>0</v>
      </c>
    </row>
    <row r="73" spans="1:38" ht="12.75">
      <c r="A73">
        <f>YEAR(ALGANDMED!$C$2)</f>
        <v>1900</v>
      </c>
      <c r="B73" s="52" t="s">
        <v>417</v>
      </c>
      <c r="C73">
        <f>IF(MONTH(ALGANDMED!$C$2)=9,1,2)</f>
        <v>2</v>
      </c>
      <c r="D73">
        <f>LEFT(ALGANDMED!$C$3,5)</f>
      </c>
      <c r="E73">
        <f>LEFT(ALGANDMED!$C$4,3)</f>
      </c>
      <c r="F73" s="51" t="s">
        <v>418</v>
      </c>
      <c r="G73" s="17">
        <f>LEFT(ALGANDMED!$J$5,4)</f>
      </c>
      <c r="H73" s="73" t="s">
        <v>412</v>
      </c>
      <c r="I73" s="74">
        <v>0</v>
      </c>
      <c r="J73" s="77">
        <f>ALGANDMED!J$10</f>
        <v>0</v>
      </c>
      <c r="K73" s="75">
        <f>ALGANDMED!J$13</f>
        <v>0</v>
      </c>
      <c r="L73" s="75">
        <f>ALGANDMED!J$14</f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3">
        <v>0</v>
      </c>
      <c r="X73" s="73">
        <v>0</v>
      </c>
      <c r="Y73" s="73">
        <v>0</v>
      </c>
      <c r="Z73" s="74">
        <v>0</v>
      </c>
      <c r="AA73" s="74">
        <v>0</v>
      </c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74">
        <v>0</v>
      </c>
      <c r="AH73" s="67">
        <v>0</v>
      </c>
      <c r="AI73" s="72">
        <f>ALGANDMED!J$11</f>
        <v>0</v>
      </c>
      <c r="AJ73" s="90">
        <v>0</v>
      </c>
      <c r="AK73" s="1">
        <v>0</v>
      </c>
      <c r="AL73">
        <v>0</v>
      </c>
    </row>
    <row r="74" spans="1:38" ht="12.75">
      <c r="A74">
        <f>YEAR(ALGANDMED!$C$2)</f>
        <v>1900</v>
      </c>
      <c r="B74" s="52" t="s">
        <v>417</v>
      </c>
      <c r="C74">
        <f>IF(MONTH(ALGANDMED!$C$2)=9,1,2)</f>
        <v>2</v>
      </c>
      <c r="D74">
        <f>LEFT(ALGANDMED!$C$3,5)</f>
      </c>
      <c r="E74">
        <f>LEFT(ALGANDMED!$C$4,3)</f>
      </c>
      <c r="F74" s="51" t="s">
        <v>418</v>
      </c>
      <c r="G74" s="17">
        <f>LEFT(ALGANDMED!$J$5,4)</f>
      </c>
      <c r="H74" s="73" t="s">
        <v>439</v>
      </c>
      <c r="I74" s="74">
        <v>0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4">
        <v>0</v>
      </c>
      <c r="AD74" s="74">
        <v>0</v>
      </c>
      <c r="AE74" s="74">
        <v>0</v>
      </c>
      <c r="AF74" s="74">
        <v>0</v>
      </c>
      <c r="AG74" s="74">
        <v>0</v>
      </c>
      <c r="AH74" s="67">
        <v>0</v>
      </c>
      <c r="AI74" s="72">
        <f>ALGANDMED!J$12</f>
        <v>0</v>
      </c>
      <c r="AJ74" s="90">
        <v>0</v>
      </c>
      <c r="AK74" s="90">
        <v>0</v>
      </c>
      <c r="AL74">
        <v>0</v>
      </c>
    </row>
    <row r="75" spans="1:38" ht="12.75">
      <c r="A75">
        <f>YEAR(ALGANDMED!$C$2)</f>
        <v>1900</v>
      </c>
      <c r="B75" s="52" t="s">
        <v>417</v>
      </c>
      <c r="C75">
        <f>IF(MONTH(ALGANDMED!$C$2)=9,1,2)</f>
        <v>2</v>
      </c>
      <c r="D75">
        <f>LEFT(ALGANDMED!$C$3,5)</f>
      </c>
      <c r="E75">
        <f>LEFT(ALGANDMED!$C$4,3)</f>
      </c>
      <c r="F75" s="51" t="s">
        <v>418</v>
      </c>
      <c r="G75" s="17">
        <f>LEFT(ALGANDMED!$J$5,4)</f>
      </c>
      <c r="H75" s="73" t="s">
        <v>413</v>
      </c>
      <c r="I75" s="78">
        <f>ALGANDMED!J$9</f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5">
        <f>ALGANDMED!J$23</f>
        <v>0</v>
      </c>
      <c r="R75" s="74">
        <v>0</v>
      </c>
      <c r="S75" s="74">
        <v>0</v>
      </c>
      <c r="T75" s="76">
        <f>ALGANDMED!J$38</f>
        <v>0</v>
      </c>
      <c r="U75" s="76">
        <f>ALGANDMED!J$39</f>
        <v>0</v>
      </c>
      <c r="V75" s="76">
        <f>ALGANDMED!J$40</f>
        <v>0</v>
      </c>
      <c r="W75" s="73">
        <v>0</v>
      </c>
      <c r="X75" s="75">
        <f>ALGANDMED!J$49</f>
        <v>0</v>
      </c>
      <c r="Y75" s="75">
        <f>ALGANDMED!J$50</f>
        <v>0</v>
      </c>
      <c r="Z75" s="74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67">
        <v>0</v>
      </c>
      <c r="AI75" s="90">
        <v>0</v>
      </c>
      <c r="AJ75" s="90">
        <v>0</v>
      </c>
      <c r="AK75" s="1">
        <v>0</v>
      </c>
      <c r="AL75" s="87">
        <f>ALGANDMED!J$28</f>
        <v>0</v>
      </c>
    </row>
    <row r="76" spans="1:38" ht="12.75">
      <c r="A76">
        <f>YEAR(ALGANDMED!$C$2)</f>
        <v>1900</v>
      </c>
      <c r="B76" s="52" t="s">
        <v>417</v>
      </c>
      <c r="C76">
        <f>IF(MONTH(ALGANDMED!$C$2)=9,1,2)</f>
        <v>2</v>
      </c>
      <c r="D76">
        <f>LEFT(ALGANDMED!$C$3,5)</f>
      </c>
      <c r="E76">
        <f>LEFT(ALGANDMED!$C$4,3)</f>
      </c>
      <c r="F76" s="51" t="s">
        <v>418</v>
      </c>
      <c r="G76" s="17">
        <f>LEFT(ALGANDMED!$J$5,4)</f>
      </c>
      <c r="H76" s="74" t="s">
        <v>414</v>
      </c>
      <c r="I76" s="78">
        <f>ALGANDMED!J$6</f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5">
        <f>ALGANDMED!J$20</f>
        <v>0</v>
      </c>
      <c r="R76" s="74">
        <v>0</v>
      </c>
      <c r="S76" s="74">
        <v>0</v>
      </c>
      <c r="T76" s="76">
        <f>ALGANDMED!J$29</f>
        <v>0</v>
      </c>
      <c r="U76" s="76">
        <f>ALGANDMED!J$30</f>
        <v>0</v>
      </c>
      <c r="V76" s="76">
        <f>ALGANDMED!J$31</f>
        <v>0</v>
      </c>
      <c r="W76" s="73">
        <v>0</v>
      </c>
      <c r="X76" s="75">
        <f>ALGANDMED!J$43</f>
        <v>0</v>
      </c>
      <c r="Y76" s="75">
        <f>ALGANDMED!J$44</f>
        <v>0</v>
      </c>
      <c r="Z76" s="74">
        <v>0</v>
      </c>
      <c r="AA76" s="74">
        <v>0</v>
      </c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74">
        <v>0</v>
      </c>
      <c r="AH76" s="67">
        <v>0</v>
      </c>
      <c r="AI76" s="90">
        <v>0</v>
      </c>
      <c r="AJ76" s="90">
        <v>0</v>
      </c>
      <c r="AK76" s="1">
        <v>0</v>
      </c>
      <c r="AL76">
        <v>0</v>
      </c>
    </row>
    <row r="77" spans="1:38" ht="12.75">
      <c r="A77">
        <f>YEAR(ALGANDMED!$C$2)</f>
        <v>1900</v>
      </c>
      <c r="B77" s="52" t="s">
        <v>417</v>
      </c>
      <c r="C77">
        <f>IF(MONTH(ALGANDMED!$C$2)=9,1,2)</f>
        <v>2</v>
      </c>
      <c r="D77">
        <f>LEFT(ALGANDMED!$C$3,5)</f>
      </c>
      <c r="E77">
        <f>LEFT(ALGANDMED!$C$4,3)</f>
      </c>
      <c r="F77" s="51" t="s">
        <v>418</v>
      </c>
      <c r="G77" s="17">
        <f>LEFT(ALGANDMED!$J$5,4)</f>
      </c>
      <c r="H77" s="73" t="s">
        <v>415</v>
      </c>
      <c r="I77" s="78">
        <f>ALGANDMED!J$7</f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5">
        <f>ALGANDMED!J$21</f>
        <v>0</v>
      </c>
      <c r="R77" s="74">
        <v>0</v>
      </c>
      <c r="S77" s="74">
        <v>0</v>
      </c>
      <c r="T77" s="76">
        <f>ALGANDMED!J$32</f>
        <v>0</v>
      </c>
      <c r="U77" s="76">
        <f>ALGANDMED!J$33</f>
        <v>0</v>
      </c>
      <c r="V77" s="76">
        <f>ALGANDMED!J$34</f>
        <v>0</v>
      </c>
      <c r="W77" s="73">
        <v>0</v>
      </c>
      <c r="X77" s="75">
        <f>ALGANDMED!J$45</f>
        <v>0</v>
      </c>
      <c r="Y77" s="75">
        <f>ALGANDMED!J$46</f>
        <v>0</v>
      </c>
      <c r="Z77" s="74">
        <v>0</v>
      </c>
      <c r="AA77" s="74">
        <v>0</v>
      </c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74">
        <v>0</v>
      </c>
      <c r="AH77" s="67">
        <v>0</v>
      </c>
      <c r="AI77" s="90">
        <v>0</v>
      </c>
      <c r="AJ77" s="90">
        <v>0</v>
      </c>
      <c r="AK77" s="1">
        <v>0</v>
      </c>
      <c r="AL77" s="87">
        <f>ALGANDMED!J$26</f>
        <v>0</v>
      </c>
    </row>
    <row r="78" spans="1:38" ht="12.75">
      <c r="A78">
        <f>YEAR(ALGANDMED!$C$2)</f>
        <v>1900</v>
      </c>
      <c r="B78" s="52" t="s">
        <v>417</v>
      </c>
      <c r="C78">
        <f>IF(MONTH(ALGANDMED!$C$2)=9,1,2)</f>
        <v>2</v>
      </c>
      <c r="D78">
        <f>LEFT(ALGANDMED!$C$3,5)</f>
      </c>
      <c r="E78">
        <f>LEFT(ALGANDMED!$C$4,3)</f>
      </c>
      <c r="F78" s="51" t="s">
        <v>418</v>
      </c>
      <c r="G78" s="17">
        <f>LEFT(ALGANDMED!$J$5,4)</f>
      </c>
      <c r="H78" s="73" t="s">
        <v>416</v>
      </c>
      <c r="I78" s="78">
        <f>ALGANDMED!J$8</f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5">
        <f>ALGANDMED!J$22</f>
        <v>0</v>
      </c>
      <c r="R78" s="74">
        <v>0</v>
      </c>
      <c r="S78" s="74">
        <v>0</v>
      </c>
      <c r="T78" s="76">
        <f>ALGANDMED!J$35</f>
        <v>0</v>
      </c>
      <c r="U78" s="76">
        <f>ALGANDMED!J$36</f>
        <v>0</v>
      </c>
      <c r="V78" s="76">
        <f>ALGANDMED!J$37</f>
        <v>0</v>
      </c>
      <c r="W78" s="73">
        <v>0</v>
      </c>
      <c r="X78" s="75">
        <f>ALGANDMED!J$47</f>
        <v>0</v>
      </c>
      <c r="Y78" s="75">
        <f>ALGANDMED!J$48</f>
        <v>0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67">
        <v>0</v>
      </c>
      <c r="AI78" s="90">
        <v>0</v>
      </c>
      <c r="AJ78" s="90">
        <v>0</v>
      </c>
      <c r="AK78" s="1">
        <v>0</v>
      </c>
      <c r="AL78" s="87">
        <f>ALGANDMED!J$27</f>
        <v>0</v>
      </c>
    </row>
    <row r="79" spans="1:38" ht="12.75">
      <c r="A79">
        <f>YEAR(ALGANDMED!$C$2)</f>
        <v>1900</v>
      </c>
      <c r="B79" s="52" t="s">
        <v>417</v>
      </c>
      <c r="C79">
        <f>IF(MONTH(ALGANDMED!$C$2)=9,1,2)</f>
        <v>2</v>
      </c>
      <c r="D79">
        <f>LEFT(ALGANDMED!$C$3,5)</f>
      </c>
      <c r="E79">
        <f>LEFT(ALGANDMED!$C$4,3)</f>
      </c>
      <c r="F79" s="51" t="s">
        <v>418</v>
      </c>
      <c r="G79" s="19">
        <f>LEFT(ALGANDMED!$K$5,4)</f>
      </c>
      <c r="H79" s="73" t="s">
        <v>145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79">
        <f>ALGANDMED!K$51</f>
        <v>0</v>
      </c>
      <c r="AA79" s="79">
        <f>ALGANDMED!K$53</f>
        <v>0</v>
      </c>
      <c r="AB79" s="79">
        <f>ALGANDMED!K$54</f>
        <v>0</v>
      </c>
      <c r="AC79" s="79">
        <f>ALGANDMED!K$55</f>
        <v>0</v>
      </c>
      <c r="AD79" s="79">
        <f>ALGANDMED!K$56</f>
        <v>0</v>
      </c>
      <c r="AE79" s="79">
        <f>ALGANDMED!K$57</f>
        <v>0</v>
      </c>
      <c r="AF79" s="79">
        <f>ALGANDMED!K$58</f>
        <v>0</v>
      </c>
      <c r="AG79" s="79">
        <f>ALGANDMED!K$59</f>
        <v>0</v>
      </c>
      <c r="AH79" s="88">
        <f>ALGANDMED!K$52</f>
        <v>0</v>
      </c>
      <c r="AI79" s="67">
        <v>0</v>
      </c>
      <c r="AJ79" s="67">
        <v>0</v>
      </c>
      <c r="AK79">
        <v>0</v>
      </c>
      <c r="AL79">
        <v>0</v>
      </c>
    </row>
    <row r="80" spans="1:38" ht="12.75">
      <c r="A80">
        <f>YEAR(ALGANDMED!$C$2)</f>
        <v>1900</v>
      </c>
      <c r="B80" s="52" t="s">
        <v>417</v>
      </c>
      <c r="C80">
        <f>IF(MONTH(ALGANDMED!$C$2)=9,1,2)</f>
        <v>2</v>
      </c>
      <c r="D80">
        <f>LEFT(ALGANDMED!$C$3,5)</f>
      </c>
      <c r="E80">
        <f>LEFT(ALGANDMED!$C$4,3)</f>
      </c>
      <c r="F80" s="51" t="s">
        <v>418</v>
      </c>
      <c r="G80" s="19">
        <f>LEFT(ALGANDMED!$K$5,4)</f>
      </c>
      <c r="H80" s="73" t="s">
        <v>463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74">
        <v>0</v>
      </c>
      <c r="X80" s="74">
        <v>0</v>
      </c>
      <c r="Y80" s="74">
        <v>0</v>
      </c>
      <c r="Z80" s="79">
        <f>ALGANDMED!K$78</f>
        <v>0</v>
      </c>
      <c r="AA80" s="79">
        <f>ALGANDMED!K$80</f>
        <v>0</v>
      </c>
      <c r="AB80" s="79">
        <f>ALGANDMED!K$81</f>
        <v>0</v>
      </c>
      <c r="AC80" s="79">
        <f>ALGANDMED!K$82</f>
        <v>0</v>
      </c>
      <c r="AD80" s="79">
        <f>ALGANDMED!K$83</f>
        <v>0</v>
      </c>
      <c r="AE80" s="79">
        <f>ALGANDMED!K$84</f>
        <v>0</v>
      </c>
      <c r="AF80" s="79">
        <f>ALGANDMED!K$85</f>
        <v>0</v>
      </c>
      <c r="AG80" s="79">
        <f>ALGANDMED!K$86</f>
        <v>0</v>
      </c>
      <c r="AH80" s="88">
        <f>ALGANDMED!K$79</f>
        <v>0</v>
      </c>
      <c r="AI80" s="67">
        <v>0</v>
      </c>
      <c r="AJ80" s="67">
        <v>0</v>
      </c>
      <c r="AK80">
        <v>0</v>
      </c>
      <c r="AL80">
        <v>0</v>
      </c>
    </row>
    <row r="81" spans="1:38" ht="12.75">
      <c r="A81">
        <f>YEAR(ALGANDMED!$C$2)</f>
        <v>1900</v>
      </c>
      <c r="B81" s="52" t="s">
        <v>417</v>
      </c>
      <c r="C81">
        <f>IF(MONTH(ALGANDMED!$C$2)=9,1,2)</f>
        <v>2</v>
      </c>
      <c r="D81">
        <f>LEFT(ALGANDMED!$C$3,5)</f>
      </c>
      <c r="E81">
        <f>LEFT(ALGANDMED!$C$4,3)</f>
      </c>
      <c r="F81" s="51" t="s">
        <v>418</v>
      </c>
      <c r="G81" s="19">
        <f>LEFT(ALGANDMED!$K$5,4)</f>
      </c>
      <c r="H81" s="73" t="s">
        <v>146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74">
        <v>0</v>
      </c>
      <c r="X81" s="74">
        <v>0</v>
      </c>
      <c r="Y81" s="74">
        <v>0</v>
      </c>
      <c r="Z81" s="79">
        <f>ALGANDMED!K$60</f>
        <v>0</v>
      </c>
      <c r="AA81" s="79">
        <f>ALGANDMED!K$62</f>
        <v>0</v>
      </c>
      <c r="AB81" s="79">
        <f>ALGANDMED!K$63</f>
        <v>0</v>
      </c>
      <c r="AC81" s="79">
        <f>ALGANDMED!K$64</f>
        <v>0</v>
      </c>
      <c r="AD81" s="79">
        <f>ALGANDMED!K$65</f>
        <v>0</v>
      </c>
      <c r="AE81" s="79">
        <f>ALGANDMED!K$66</f>
        <v>0</v>
      </c>
      <c r="AF81" s="79">
        <f>ALGANDMED!K$67</f>
        <v>0</v>
      </c>
      <c r="AG81" s="79">
        <f>ALGANDMED!K$68</f>
        <v>0</v>
      </c>
      <c r="AH81" s="88">
        <f>ALGANDMED!K$61</f>
        <v>0</v>
      </c>
      <c r="AI81" s="67">
        <v>0</v>
      </c>
      <c r="AJ81" s="67">
        <v>0</v>
      </c>
      <c r="AK81">
        <v>0</v>
      </c>
      <c r="AL81">
        <v>0</v>
      </c>
    </row>
    <row r="82" spans="1:38" ht="12.75">
      <c r="A82">
        <f>YEAR(ALGANDMED!$C$2)</f>
        <v>1900</v>
      </c>
      <c r="B82" s="52" t="s">
        <v>417</v>
      </c>
      <c r="C82">
        <f>IF(MONTH(ALGANDMED!$C$2)=9,1,2)</f>
        <v>2</v>
      </c>
      <c r="D82">
        <f>LEFT(ALGANDMED!$C$3,5)</f>
      </c>
      <c r="E82">
        <f>LEFT(ALGANDMED!$C$4,3)</f>
      </c>
      <c r="F82" s="51" t="s">
        <v>418</v>
      </c>
      <c r="G82" s="19">
        <f>LEFT(ALGANDMED!$K$5,4)</f>
      </c>
      <c r="H82" s="73" t="s">
        <v>148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79">
        <f>ALGANDMED!K$69</f>
        <v>0</v>
      </c>
      <c r="AA82" s="79">
        <f>ALGANDMED!K$71</f>
        <v>0</v>
      </c>
      <c r="AB82" s="79">
        <f>ALGANDMED!K$72</f>
        <v>0</v>
      </c>
      <c r="AC82" s="79">
        <f>ALGANDMED!K$73</f>
        <v>0</v>
      </c>
      <c r="AD82" s="79">
        <f>ALGANDMED!K$74</f>
        <v>0</v>
      </c>
      <c r="AE82" s="79">
        <f>ALGANDMED!K$75</f>
        <v>0</v>
      </c>
      <c r="AF82" s="79">
        <f>ALGANDMED!K$76</f>
        <v>0</v>
      </c>
      <c r="AG82" s="79">
        <f>ALGANDMED!K$77</f>
        <v>0</v>
      </c>
      <c r="AH82" s="88">
        <f>ALGANDMED!K$70</f>
        <v>0</v>
      </c>
      <c r="AI82" s="67">
        <v>0</v>
      </c>
      <c r="AJ82" s="67">
        <v>0</v>
      </c>
      <c r="AK82">
        <v>0</v>
      </c>
      <c r="AL82">
        <v>0</v>
      </c>
    </row>
    <row r="83" spans="1:38" ht="12.75">
      <c r="A83">
        <f>YEAR(ALGANDMED!$C$2)</f>
        <v>1900</v>
      </c>
      <c r="B83" s="52" t="s">
        <v>417</v>
      </c>
      <c r="C83">
        <f>IF(MONTH(ALGANDMED!$C$2)=9,1,2)</f>
        <v>2</v>
      </c>
      <c r="D83">
        <f>LEFT(ALGANDMED!$C$3,5)</f>
      </c>
      <c r="E83">
        <f>LEFT(ALGANDMED!$C$4,3)</f>
      </c>
      <c r="F83" s="51" t="s">
        <v>418</v>
      </c>
      <c r="G83" s="19">
        <f>LEFT(ALGANDMED!$K$5,4)</f>
      </c>
      <c r="H83" s="73" t="s">
        <v>137</v>
      </c>
      <c r="I83" s="74">
        <v>0</v>
      </c>
      <c r="J83" s="74">
        <v>0</v>
      </c>
      <c r="K83" s="74">
        <v>0</v>
      </c>
      <c r="L83" s="74">
        <v>0</v>
      </c>
      <c r="M83" s="79">
        <f>ALGANDMED!K$15</f>
        <v>0</v>
      </c>
      <c r="N83" s="79">
        <f>ALGANDMED!K$17</f>
        <v>0</v>
      </c>
      <c r="O83" s="85">
        <f>ALGANDMED!K$18</f>
        <v>0</v>
      </c>
      <c r="P83" s="79">
        <f>ALGANDMED!K$19</f>
        <v>0</v>
      </c>
      <c r="Q83" s="74">
        <v>0</v>
      </c>
      <c r="R83" s="79">
        <f>ALGANDMED!K$24</f>
        <v>0</v>
      </c>
      <c r="S83" s="80">
        <f>ALGANDMED!K$25</f>
        <v>0</v>
      </c>
      <c r="T83" s="74">
        <v>0</v>
      </c>
      <c r="U83" s="74">
        <v>0</v>
      </c>
      <c r="V83" s="74">
        <v>0</v>
      </c>
      <c r="W83" s="80">
        <f>ALGANDMED!K$42</f>
        <v>0</v>
      </c>
      <c r="X83" s="74">
        <v>0</v>
      </c>
      <c r="Y83" s="74">
        <v>0</v>
      </c>
      <c r="Z83" s="74">
        <v>0</v>
      </c>
      <c r="AA83" s="74">
        <v>0</v>
      </c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67">
        <v>0</v>
      </c>
      <c r="AI83" s="67">
        <v>0</v>
      </c>
      <c r="AJ83" s="88">
        <f>ALGANDMED!K$16</f>
        <v>0</v>
      </c>
      <c r="AK83" s="88">
        <f>ALGANDMED!K$41</f>
        <v>0</v>
      </c>
      <c r="AL83">
        <v>0</v>
      </c>
    </row>
    <row r="84" spans="1:38" ht="12.75">
      <c r="A84">
        <f>YEAR(ALGANDMED!$C$2)</f>
        <v>1900</v>
      </c>
      <c r="B84" s="52" t="s">
        <v>417</v>
      </c>
      <c r="C84">
        <f>IF(MONTH(ALGANDMED!$C$2)=9,1,2)</f>
        <v>2</v>
      </c>
      <c r="D84">
        <f>LEFT(ALGANDMED!$C$3,5)</f>
      </c>
      <c r="E84">
        <f>LEFT(ALGANDMED!$C$4,3)</f>
      </c>
      <c r="F84" s="51" t="s">
        <v>418</v>
      </c>
      <c r="G84" s="19">
        <f>LEFT(ALGANDMED!$K$5,4)</f>
      </c>
      <c r="H84" s="73" t="s">
        <v>412</v>
      </c>
      <c r="I84" s="74">
        <v>0</v>
      </c>
      <c r="J84" s="81">
        <f>ALGANDMED!K$10</f>
        <v>0</v>
      </c>
      <c r="K84" s="79">
        <f>ALGANDMED!K$13</f>
        <v>0</v>
      </c>
      <c r="L84" s="79">
        <f>ALGANDMED!K$14</f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73">
        <v>0</v>
      </c>
      <c r="X84" s="74">
        <v>0</v>
      </c>
      <c r="Y84" s="74">
        <v>0</v>
      </c>
      <c r="Z84" s="74">
        <v>0</v>
      </c>
      <c r="AA84" s="74">
        <v>0</v>
      </c>
      <c r="AB84" s="74">
        <v>0</v>
      </c>
      <c r="AC84" s="74">
        <v>0</v>
      </c>
      <c r="AD84" s="74">
        <v>0</v>
      </c>
      <c r="AE84" s="74">
        <v>0</v>
      </c>
      <c r="AF84" s="74">
        <v>0</v>
      </c>
      <c r="AG84" s="74">
        <v>0</v>
      </c>
      <c r="AH84" s="67">
        <v>0</v>
      </c>
      <c r="AI84" s="89">
        <f>ALGANDMED!K$11</f>
        <v>0</v>
      </c>
      <c r="AJ84" s="90">
        <v>0</v>
      </c>
      <c r="AK84" s="1">
        <v>0</v>
      </c>
      <c r="AL84">
        <v>0</v>
      </c>
    </row>
    <row r="85" spans="1:38" ht="12.75">
      <c r="A85">
        <f>YEAR(ALGANDMED!$C$2)</f>
        <v>1900</v>
      </c>
      <c r="B85" s="52" t="s">
        <v>417</v>
      </c>
      <c r="C85">
        <f>IF(MONTH(ALGANDMED!$C$2)=9,1,2)</f>
        <v>2</v>
      </c>
      <c r="D85">
        <f>LEFT(ALGANDMED!$C$3,5)</f>
      </c>
      <c r="E85">
        <f>LEFT(ALGANDMED!$C$4,3)</f>
      </c>
      <c r="F85" s="51" t="s">
        <v>418</v>
      </c>
      <c r="G85" s="19">
        <f>LEFT(ALGANDMED!$K$5,4)</f>
      </c>
      <c r="H85" s="73" t="s">
        <v>439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74">
        <v>0</v>
      </c>
      <c r="X85" s="74">
        <v>0</v>
      </c>
      <c r="Y85" s="74">
        <v>0</v>
      </c>
      <c r="Z85" s="74">
        <v>0</v>
      </c>
      <c r="AA85" s="74">
        <v>0</v>
      </c>
      <c r="AB85" s="74">
        <v>0</v>
      </c>
      <c r="AC85" s="74">
        <v>0</v>
      </c>
      <c r="AD85" s="74">
        <v>0</v>
      </c>
      <c r="AE85" s="74">
        <v>0</v>
      </c>
      <c r="AF85" s="74">
        <v>0</v>
      </c>
      <c r="AG85" s="74">
        <v>0</v>
      </c>
      <c r="AH85" s="67">
        <v>0</v>
      </c>
      <c r="AI85" s="89">
        <f>ALGANDMED!K$12</f>
        <v>0</v>
      </c>
      <c r="AJ85" s="90">
        <v>0</v>
      </c>
      <c r="AK85" s="90">
        <v>0</v>
      </c>
      <c r="AL85">
        <v>0</v>
      </c>
    </row>
    <row r="86" spans="1:38" ht="12.75">
      <c r="A86">
        <f>YEAR(ALGANDMED!$C$2)</f>
        <v>1900</v>
      </c>
      <c r="B86" s="52" t="s">
        <v>417</v>
      </c>
      <c r="C86">
        <f>IF(MONTH(ALGANDMED!$C$2)=9,1,2)</f>
        <v>2</v>
      </c>
      <c r="D86">
        <f>LEFT(ALGANDMED!$C$3,5)</f>
      </c>
      <c r="E86">
        <f>LEFT(ALGANDMED!$C$4,3)</f>
      </c>
      <c r="F86" s="51" t="s">
        <v>418</v>
      </c>
      <c r="G86" s="19">
        <f>LEFT(ALGANDMED!$K$5,4)</f>
      </c>
      <c r="H86" s="73" t="s">
        <v>413</v>
      </c>
      <c r="I86" s="82">
        <f>ALGANDMED!K$9</f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9">
        <f>ALGANDMED!K$23</f>
        <v>0</v>
      </c>
      <c r="R86" s="74">
        <v>0</v>
      </c>
      <c r="S86" s="74">
        <v>0</v>
      </c>
      <c r="T86" s="80">
        <f>ALGANDMED!K$38</f>
        <v>0</v>
      </c>
      <c r="U86" s="80">
        <f>ALGANDMED!K$39</f>
        <v>0</v>
      </c>
      <c r="V86" s="80">
        <f>ALGANDMED!K$40</f>
        <v>0</v>
      </c>
      <c r="W86" s="73">
        <v>0</v>
      </c>
      <c r="X86" s="79">
        <f>ALGANDMED!K$49</f>
        <v>0</v>
      </c>
      <c r="Y86" s="79">
        <f>ALGANDMED!K$50</f>
        <v>0</v>
      </c>
      <c r="Z86" s="74">
        <v>0</v>
      </c>
      <c r="AA86" s="74">
        <v>0</v>
      </c>
      <c r="AB86" s="74">
        <v>0</v>
      </c>
      <c r="AC86" s="74">
        <v>0</v>
      </c>
      <c r="AD86" s="74">
        <v>0</v>
      </c>
      <c r="AE86" s="74">
        <v>0</v>
      </c>
      <c r="AF86" s="74">
        <v>0</v>
      </c>
      <c r="AG86" s="74">
        <v>0</v>
      </c>
      <c r="AH86" s="67">
        <v>0</v>
      </c>
      <c r="AI86" s="90">
        <v>0</v>
      </c>
      <c r="AJ86" s="90">
        <v>0</v>
      </c>
      <c r="AK86" s="1">
        <v>0</v>
      </c>
      <c r="AL86" s="95">
        <f>ALGANDMED!K$28</f>
        <v>0</v>
      </c>
    </row>
    <row r="87" spans="1:38" ht="12.75">
      <c r="A87">
        <f>YEAR(ALGANDMED!$C$2)</f>
        <v>1900</v>
      </c>
      <c r="B87" s="52" t="s">
        <v>417</v>
      </c>
      <c r="C87">
        <f>IF(MONTH(ALGANDMED!$C$2)=9,1,2)</f>
        <v>2</v>
      </c>
      <c r="D87">
        <f>LEFT(ALGANDMED!$C$3,5)</f>
      </c>
      <c r="E87">
        <f>LEFT(ALGANDMED!$C$4,3)</f>
      </c>
      <c r="F87" s="51" t="s">
        <v>418</v>
      </c>
      <c r="G87" s="19">
        <f>LEFT(ALGANDMED!$K$5,4)</f>
      </c>
      <c r="H87" s="74" t="s">
        <v>414</v>
      </c>
      <c r="I87" s="82">
        <f>ALGANDMED!K$6</f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9">
        <f>ALGANDMED!K$20</f>
        <v>0</v>
      </c>
      <c r="R87" s="74">
        <v>0</v>
      </c>
      <c r="S87" s="74">
        <v>0</v>
      </c>
      <c r="T87" s="80">
        <f>ALGANDMED!K$29</f>
        <v>0</v>
      </c>
      <c r="U87" s="80">
        <f>ALGANDMED!K$30</f>
        <v>0</v>
      </c>
      <c r="V87" s="80">
        <f>ALGANDMED!K$31</f>
        <v>0</v>
      </c>
      <c r="W87" s="73">
        <v>0</v>
      </c>
      <c r="X87" s="79">
        <f>ALGANDMED!K$43</f>
        <v>0</v>
      </c>
      <c r="Y87" s="79">
        <f>ALGANDMED!K$44</f>
        <v>0</v>
      </c>
      <c r="Z87" s="74">
        <v>0</v>
      </c>
      <c r="AA87" s="74">
        <v>0</v>
      </c>
      <c r="AB87" s="74">
        <v>0</v>
      </c>
      <c r="AC87" s="74">
        <v>0</v>
      </c>
      <c r="AD87" s="74">
        <v>0</v>
      </c>
      <c r="AE87" s="74">
        <v>0</v>
      </c>
      <c r="AF87" s="74">
        <v>0</v>
      </c>
      <c r="AG87" s="74">
        <v>0</v>
      </c>
      <c r="AH87" s="67">
        <v>0</v>
      </c>
      <c r="AI87" s="90">
        <v>0</v>
      </c>
      <c r="AJ87" s="90">
        <v>0</v>
      </c>
      <c r="AK87" s="1">
        <v>0</v>
      </c>
      <c r="AL87">
        <v>0</v>
      </c>
    </row>
    <row r="88" spans="1:38" ht="12.75">
      <c r="A88">
        <f>YEAR(ALGANDMED!$C$2)</f>
        <v>1900</v>
      </c>
      <c r="B88" s="52" t="s">
        <v>417</v>
      </c>
      <c r="C88">
        <f>IF(MONTH(ALGANDMED!$C$2)=9,1,2)</f>
        <v>2</v>
      </c>
      <c r="D88">
        <f>LEFT(ALGANDMED!$C$3,5)</f>
      </c>
      <c r="E88">
        <f>LEFT(ALGANDMED!$C$4,3)</f>
      </c>
      <c r="F88" s="51" t="s">
        <v>418</v>
      </c>
      <c r="G88" s="19">
        <f>LEFT(ALGANDMED!$K$5,4)</f>
      </c>
      <c r="H88" s="73" t="s">
        <v>415</v>
      </c>
      <c r="I88" s="82">
        <f>ALGANDMED!K$7</f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9">
        <f>ALGANDMED!K$21</f>
        <v>0</v>
      </c>
      <c r="R88" s="74">
        <v>0</v>
      </c>
      <c r="S88" s="74">
        <v>0</v>
      </c>
      <c r="T88" s="80">
        <f>ALGANDMED!K$32</f>
        <v>0</v>
      </c>
      <c r="U88" s="80">
        <f>ALGANDMED!K$33</f>
        <v>0</v>
      </c>
      <c r="V88" s="80">
        <f>ALGANDMED!K$34</f>
        <v>0</v>
      </c>
      <c r="W88" s="73">
        <v>0</v>
      </c>
      <c r="X88" s="79">
        <f>ALGANDMED!K$45</f>
        <v>0</v>
      </c>
      <c r="Y88" s="79">
        <f>ALGANDMED!K$46</f>
        <v>0</v>
      </c>
      <c r="Z88" s="74">
        <v>0</v>
      </c>
      <c r="AA88" s="74">
        <v>0</v>
      </c>
      <c r="AB88" s="74">
        <v>0</v>
      </c>
      <c r="AC88" s="74">
        <v>0</v>
      </c>
      <c r="AD88" s="74">
        <v>0</v>
      </c>
      <c r="AE88" s="74">
        <v>0</v>
      </c>
      <c r="AF88" s="74">
        <v>0</v>
      </c>
      <c r="AG88" s="74">
        <v>0</v>
      </c>
      <c r="AH88" s="67">
        <v>0</v>
      </c>
      <c r="AI88" s="90">
        <v>0</v>
      </c>
      <c r="AJ88" s="90">
        <v>0</v>
      </c>
      <c r="AK88" s="1">
        <v>0</v>
      </c>
      <c r="AL88" s="95">
        <f>ALGANDMED!K$26</f>
        <v>0</v>
      </c>
    </row>
    <row r="89" spans="1:38" ht="12.75">
      <c r="A89">
        <f>YEAR(ALGANDMED!$C$2)</f>
        <v>1900</v>
      </c>
      <c r="B89" s="52" t="s">
        <v>417</v>
      </c>
      <c r="C89">
        <f>IF(MONTH(ALGANDMED!$C$2)=9,1,2)</f>
        <v>2</v>
      </c>
      <c r="D89">
        <f>LEFT(ALGANDMED!$C$3,5)</f>
      </c>
      <c r="E89">
        <f>LEFT(ALGANDMED!$C$4,3)</f>
      </c>
      <c r="F89" s="51" t="s">
        <v>418</v>
      </c>
      <c r="G89" s="19">
        <f>LEFT(ALGANDMED!$K$5,4)</f>
      </c>
      <c r="H89" s="73" t="s">
        <v>416</v>
      </c>
      <c r="I89" s="82">
        <f>ALGANDMED!K$8</f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9">
        <f>ALGANDMED!K$22</f>
        <v>0</v>
      </c>
      <c r="R89" s="74">
        <v>0</v>
      </c>
      <c r="S89" s="74">
        <v>0</v>
      </c>
      <c r="T89" s="80">
        <f>ALGANDMED!K$35</f>
        <v>0</v>
      </c>
      <c r="U89" s="80">
        <f>ALGANDMED!K$36</f>
        <v>0</v>
      </c>
      <c r="V89" s="80">
        <f>ALGANDMED!K$37</f>
        <v>0</v>
      </c>
      <c r="W89" s="73">
        <v>0</v>
      </c>
      <c r="X89" s="79">
        <f>ALGANDMED!K$47</f>
        <v>0</v>
      </c>
      <c r="Y89" s="79">
        <f>ALGANDMED!K$48</f>
        <v>0</v>
      </c>
      <c r="Z89" s="74">
        <v>0</v>
      </c>
      <c r="AA89" s="74">
        <v>0</v>
      </c>
      <c r="AB89" s="74">
        <v>0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67">
        <v>0</v>
      </c>
      <c r="AI89" s="90">
        <v>0</v>
      </c>
      <c r="AJ89" s="90">
        <v>0</v>
      </c>
      <c r="AK89" s="1">
        <v>0</v>
      </c>
      <c r="AL89" s="95">
        <f>ALGANDMED!K$27</f>
        <v>0</v>
      </c>
    </row>
    <row r="90" spans="1:38" ht="12.75">
      <c r="A90">
        <f>YEAR(ALGANDMED!$C$2)</f>
        <v>1900</v>
      </c>
      <c r="B90" s="52" t="s">
        <v>417</v>
      </c>
      <c r="C90">
        <f>IF(MONTH(ALGANDMED!$C$2)=9,1,2)</f>
        <v>2</v>
      </c>
      <c r="D90">
        <f>LEFT(ALGANDMED!$C$3,5)</f>
      </c>
      <c r="E90">
        <f>LEFT(ALGANDMED!$C$4,3)</f>
      </c>
      <c r="F90" s="51" t="s">
        <v>418</v>
      </c>
      <c r="G90" s="17">
        <f>LEFT(ALGANDMED!$L$5,4)</f>
      </c>
      <c r="H90" s="73" t="s">
        <v>145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v>0</v>
      </c>
      <c r="X90" s="74">
        <v>0</v>
      </c>
      <c r="Y90" s="74">
        <v>0</v>
      </c>
      <c r="Z90" s="75">
        <f>ALGANDMED!L$51</f>
        <v>0</v>
      </c>
      <c r="AA90" s="75">
        <f>ALGANDMED!L$53</f>
        <v>0</v>
      </c>
      <c r="AB90" s="75">
        <f>ALGANDMED!L$54</f>
        <v>0</v>
      </c>
      <c r="AC90" s="75">
        <f>ALGANDMED!L$55</f>
        <v>0</v>
      </c>
      <c r="AD90" s="75">
        <f>ALGANDMED!L$56</f>
        <v>0</v>
      </c>
      <c r="AE90" s="75">
        <f>ALGANDMED!L$57</f>
        <v>0</v>
      </c>
      <c r="AF90" s="75">
        <f>ALGANDMED!L$58</f>
        <v>0</v>
      </c>
      <c r="AG90" s="75">
        <f>ALGANDMED!L$59</f>
        <v>0</v>
      </c>
      <c r="AH90" s="87">
        <f>ALGANDMED!L$52</f>
        <v>0</v>
      </c>
      <c r="AI90" s="67">
        <v>0</v>
      </c>
      <c r="AJ90" s="67">
        <v>0</v>
      </c>
      <c r="AK90">
        <v>0</v>
      </c>
      <c r="AL90">
        <v>0</v>
      </c>
    </row>
    <row r="91" spans="1:38" ht="12.75">
      <c r="A91">
        <f>YEAR(ALGANDMED!$C$2)</f>
        <v>1900</v>
      </c>
      <c r="B91" s="52" t="s">
        <v>417</v>
      </c>
      <c r="C91">
        <f>IF(MONTH(ALGANDMED!$C$2)=9,1,2)</f>
        <v>2</v>
      </c>
      <c r="D91">
        <f>LEFT(ALGANDMED!$C$3,5)</f>
      </c>
      <c r="E91">
        <f>LEFT(ALGANDMED!$C$4,3)</f>
      </c>
      <c r="F91" s="51" t="s">
        <v>418</v>
      </c>
      <c r="G91" s="17">
        <f>LEFT(ALGANDMED!$L$5,4)</f>
      </c>
      <c r="H91" s="73" t="s">
        <v>463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5">
        <f>ALGANDMED!L$78</f>
        <v>0</v>
      </c>
      <c r="AA91" s="75">
        <f>ALGANDMED!L$80</f>
        <v>0</v>
      </c>
      <c r="AB91" s="75">
        <f>ALGANDMED!L$81</f>
        <v>0</v>
      </c>
      <c r="AC91" s="75">
        <f>ALGANDMED!L$82</f>
        <v>0</v>
      </c>
      <c r="AD91" s="75">
        <f>ALGANDMED!L$83</f>
        <v>0</v>
      </c>
      <c r="AE91" s="75">
        <f>ALGANDMED!L$84</f>
        <v>0</v>
      </c>
      <c r="AF91" s="75">
        <f>ALGANDMED!L$85</f>
        <v>0</v>
      </c>
      <c r="AG91" s="75">
        <f>ALGANDMED!L$86</f>
        <v>0</v>
      </c>
      <c r="AH91" s="87">
        <f>ALGANDMED!L$79</f>
        <v>0</v>
      </c>
      <c r="AI91" s="67">
        <v>0</v>
      </c>
      <c r="AJ91" s="67">
        <v>0</v>
      </c>
      <c r="AK91">
        <v>0</v>
      </c>
      <c r="AL91">
        <v>0</v>
      </c>
    </row>
    <row r="92" spans="1:38" ht="12.75">
      <c r="A92">
        <f>YEAR(ALGANDMED!$C$2)</f>
        <v>1900</v>
      </c>
      <c r="B92" s="52" t="s">
        <v>417</v>
      </c>
      <c r="C92">
        <f>IF(MONTH(ALGANDMED!$C$2)=9,1,2)</f>
        <v>2</v>
      </c>
      <c r="D92">
        <f>LEFT(ALGANDMED!$C$3,5)</f>
      </c>
      <c r="E92">
        <f>LEFT(ALGANDMED!$C$4,3)</f>
      </c>
      <c r="F92" s="51" t="s">
        <v>418</v>
      </c>
      <c r="G92" s="17">
        <f>LEFT(ALGANDMED!$L$5,4)</f>
      </c>
      <c r="H92" s="73" t="s">
        <v>146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5">
        <f>ALGANDMED!L$60</f>
        <v>0</v>
      </c>
      <c r="AA92" s="75">
        <f>ALGANDMED!L$62</f>
        <v>0</v>
      </c>
      <c r="AB92" s="75">
        <f>ALGANDMED!L$63</f>
        <v>0</v>
      </c>
      <c r="AC92" s="75">
        <f>ALGANDMED!L$64</f>
        <v>0</v>
      </c>
      <c r="AD92" s="75">
        <f>ALGANDMED!L$65</f>
        <v>0</v>
      </c>
      <c r="AE92" s="75">
        <f>ALGANDMED!L$66</f>
        <v>0</v>
      </c>
      <c r="AF92" s="75">
        <f>ALGANDMED!L$67</f>
        <v>0</v>
      </c>
      <c r="AG92" s="75">
        <f>ALGANDMED!L$68</f>
        <v>0</v>
      </c>
      <c r="AH92" s="87">
        <f>ALGANDMED!L$61</f>
        <v>0</v>
      </c>
      <c r="AI92" s="67">
        <v>0</v>
      </c>
      <c r="AJ92" s="67">
        <v>0</v>
      </c>
      <c r="AK92">
        <v>0</v>
      </c>
      <c r="AL92">
        <v>0</v>
      </c>
    </row>
    <row r="93" spans="1:38" ht="12.75">
      <c r="A93">
        <f>YEAR(ALGANDMED!$C$2)</f>
        <v>1900</v>
      </c>
      <c r="B93" s="52" t="s">
        <v>417</v>
      </c>
      <c r="C93">
        <f>IF(MONTH(ALGANDMED!$C$2)=9,1,2)</f>
        <v>2</v>
      </c>
      <c r="D93">
        <f>LEFT(ALGANDMED!$C$3,5)</f>
      </c>
      <c r="E93">
        <f>LEFT(ALGANDMED!$C$4,3)</f>
      </c>
      <c r="F93" s="51" t="s">
        <v>418</v>
      </c>
      <c r="G93" s="17">
        <f>LEFT(ALGANDMED!$L$5,4)</f>
      </c>
      <c r="H93" s="73" t="s">
        <v>148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75">
        <f>ALGANDMED!L$69</f>
        <v>0</v>
      </c>
      <c r="AA93" s="75">
        <f>ALGANDMED!L$71</f>
        <v>0</v>
      </c>
      <c r="AB93" s="75">
        <f>ALGANDMED!L$72</f>
        <v>0</v>
      </c>
      <c r="AC93" s="75">
        <f>ALGANDMED!L$73</f>
        <v>0</v>
      </c>
      <c r="AD93" s="75">
        <f>ALGANDMED!L$74</f>
        <v>0</v>
      </c>
      <c r="AE93" s="75">
        <f>ALGANDMED!L$75</f>
        <v>0</v>
      </c>
      <c r="AF93" s="75">
        <f>ALGANDMED!L$76</f>
        <v>0</v>
      </c>
      <c r="AG93" s="75">
        <f>ALGANDMED!L$77</f>
        <v>0</v>
      </c>
      <c r="AH93" s="87">
        <f>ALGANDMED!L$70</f>
        <v>0</v>
      </c>
      <c r="AI93" s="67">
        <v>0</v>
      </c>
      <c r="AJ93" s="67">
        <v>0</v>
      </c>
      <c r="AK93">
        <v>0</v>
      </c>
      <c r="AL93">
        <v>0</v>
      </c>
    </row>
    <row r="94" spans="1:38" ht="12.75">
      <c r="A94">
        <f>YEAR(ALGANDMED!$C$2)</f>
        <v>1900</v>
      </c>
      <c r="B94" s="52" t="s">
        <v>417</v>
      </c>
      <c r="C94">
        <f>IF(MONTH(ALGANDMED!$C$2)=9,1,2)</f>
        <v>2</v>
      </c>
      <c r="D94">
        <f>LEFT(ALGANDMED!$C$3,5)</f>
      </c>
      <c r="E94">
        <f>LEFT(ALGANDMED!$C$4,3)</f>
      </c>
      <c r="F94" s="51" t="s">
        <v>418</v>
      </c>
      <c r="G94" s="17">
        <f>LEFT(ALGANDMED!$L$5,4)</f>
      </c>
      <c r="H94" s="73" t="s">
        <v>137</v>
      </c>
      <c r="I94" s="74">
        <v>0</v>
      </c>
      <c r="J94" s="74">
        <v>0</v>
      </c>
      <c r="K94" s="74">
        <v>0</v>
      </c>
      <c r="L94" s="74">
        <v>0</v>
      </c>
      <c r="M94" s="75">
        <f>ALGANDMED!L$15</f>
        <v>0</v>
      </c>
      <c r="N94" s="75">
        <f>ALGANDMED!L$17</f>
        <v>0</v>
      </c>
      <c r="O94" s="86">
        <f>ALGANDMED!L$18</f>
        <v>0</v>
      </c>
      <c r="P94" s="75">
        <f>ALGANDMED!L$19</f>
        <v>0</v>
      </c>
      <c r="Q94" s="74">
        <v>0</v>
      </c>
      <c r="R94" s="75">
        <f>ALGANDMED!L$24</f>
        <v>0</v>
      </c>
      <c r="S94" s="76">
        <f>ALGANDMED!L$25</f>
        <v>0</v>
      </c>
      <c r="T94" s="74">
        <v>0</v>
      </c>
      <c r="U94" s="74">
        <v>0</v>
      </c>
      <c r="V94" s="74">
        <v>0</v>
      </c>
      <c r="W94" s="76">
        <f>ALGANDMED!L$42</f>
        <v>0</v>
      </c>
      <c r="X94" s="74">
        <v>0</v>
      </c>
      <c r="Y94" s="74">
        <v>0</v>
      </c>
      <c r="Z94" s="74">
        <v>0</v>
      </c>
      <c r="AA94" s="74">
        <v>0</v>
      </c>
      <c r="AB94" s="74">
        <v>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67">
        <v>0</v>
      </c>
      <c r="AI94" s="67">
        <v>0</v>
      </c>
      <c r="AJ94" s="87">
        <f>ALGANDMED!L$16</f>
        <v>0</v>
      </c>
      <c r="AK94" s="87">
        <f>ALGANDMED!L$41</f>
        <v>0</v>
      </c>
      <c r="AL94">
        <v>0</v>
      </c>
    </row>
    <row r="95" spans="1:38" ht="12.75">
      <c r="A95">
        <f>YEAR(ALGANDMED!$C$2)</f>
        <v>1900</v>
      </c>
      <c r="B95" s="52" t="s">
        <v>417</v>
      </c>
      <c r="C95">
        <f>IF(MONTH(ALGANDMED!$C$2)=9,1,2)</f>
        <v>2</v>
      </c>
      <c r="D95">
        <f>LEFT(ALGANDMED!$C$3,5)</f>
      </c>
      <c r="E95">
        <f>LEFT(ALGANDMED!$C$4,3)</f>
      </c>
      <c r="F95" s="51" t="s">
        <v>418</v>
      </c>
      <c r="G95" s="17">
        <f>LEFT(ALGANDMED!$L$5,4)</f>
      </c>
      <c r="H95" s="73" t="s">
        <v>412</v>
      </c>
      <c r="I95" s="74">
        <v>0</v>
      </c>
      <c r="J95" s="77">
        <f>ALGANDMED!L$10</f>
        <v>0</v>
      </c>
      <c r="K95" s="75">
        <f>ALGANDMED!L$13</f>
        <v>0</v>
      </c>
      <c r="L95" s="75">
        <f>ALGANDMED!L$14</f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3">
        <v>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67">
        <v>0</v>
      </c>
      <c r="AI95" s="72">
        <f>ALGANDMED!L$11</f>
        <v>0</v>
      </c>
      <c r="AJ95" s="90">
        <v>0</v>
      </c>
      <c r="AK95" s="1">
        <v>0</v>
      </c>
      <c r="AL95">
        <v>0</v>
      </c>
    </row>
    <row r="96" spans="1:38" ht="12.75">
      <c r="A96">
        <f>YEAR(ALGANDMED!$C$2)</f>
        <v>1900</v>
      </c>
      <c r="B96" s="52" t="s">
        <v>417</v>
      </c>
      <c r="C96">
        <f>IF(MONTH(ALGANDMED!$C$2)=9,1,2)</f>
        <v>2</v>
      </c>
      <c r="D96">
        <f>LEFT(ALGANDMED!$C$3,5)</f>
      </c>
      <c r="E96">
        <f>LEFT(ALGANDMED!$C$4,3)</f>
      </c>
      <c r="F96" s="51" t="s">
        <v>418</v>
      </c>
      <c r="G96" s="17">
        <f>LEFT(ALGANDMED!$L$5,4)</f>
      </c>
      <c r="H96" s="73" t="s">
        <v>439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0</v>
      </c>
      <c r="U96" s="74">
        <v>0</v>
      </c>
      <c r="V96" s="74">
        <v>0</v>
      </c>
      <c r="W96" s="74">
        <v>0</v>
      </c>
      <c r="X96" s="74">
        <v>0</v>
      </c>
      <c r="Y96" s="74">
        <v>0</v>
      </c>
      <c r="Z96" s="74">
        <v>0</v>
      </c>
      <c r="AA96" s="74">
        <v>0</v>
      </c>
      <c r="AB96" s="74">
        <v>0</v>
      </c>
      <c r="AC96" s="74">
        <v>0</v>
      </c>
      <c r="AD96" s="74">
        <v>0</v>
      </c>
      <c r="AE96" s="74">
        <v>0</v>
      </c>
      <c r="AF96" s="74">
        <v>0</v>
      </c>
      <c r="AG96" s="74">
        <v>0</v>
      </c>
      <c r="AH96" s="67">
        <v>0</v>
      </c>
      <c r="AI96" s="72">
        <f>ALGANDMED!L$12</f>
        <v>0</v>
      </c>
      <c r="AJ96" s="90">
        <v>0</v>
      </c>
      <c r="AK96" s="90">
        <v>0</v>
      </c>
      <c r="AL96">
        <v>0</v>
      </c>
    </row>
    <row r="97" spans="1:38" ht="12.75">
      <c r="A97">
        <f>YEAR(ALGANDMED!$C$2)</f>
        <v>1900</v>
      </c>
      <c r="B97" s="52" t="s">
        <v>417</v>
      </c>
      <c r="C97">
        <f>IF(MONTH(ALGANDMED!$C$2)=9,1,2)</f>
        <v>2</v>
      </c>
      <c r="D97">
        <f>LEFT(ALGANDMED!$C$3,5)</f>
      </c>
      <c r="E97">
        <f>LEFT(ALGANDMED!$C$4,3)</f>
      </c>
      <c r="F97" s="51" t="s">
        <v>418</v>
      </c>
      <c r="G97" s="17">
        <f>LEFT(ALGANDMED!$L$5,4)</f>
      </c>
      <c r="H97" s="73" t="s">
        <v>413</v>
      </c>
      <c r="I97" s="78">
        <f>ALGANDMED!L$9</f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5">
        <f>ALGANDMED!L$23</f>
        <v>0</v>
      </c>
      <c r="R97" s="74">
        <v>0</v>
      </c>
      <c r="S97" s="74">
        <v>0</v>
      </c>
      <c r="T97" s="76">
        <f>ALGANDMED!L$38</f>
        <v>0</v>
      </c>
      <c r="U97" s="76">
        <f>ALGANDMED!L$39</f>
        <v>0</v>
      </c>
      <c r="V97" s="76">
        <f>ALGANDMED!L$40</f>
        <v>0</v>
      </c>
      <c r="W97" s="73">
        <v>0</v>
      </c>
      <c r="X97" s="75">
        <f>ALGANDMED!L$49</f>
        <v>0</v>
      </c>
      <c r="Y97" s="75">
        <f>ALGANDMED!L$50</f>
        <v>0</v>
      </c>
      <c r="Z97" s="74">
        <v>0</v>
      </c>
      <c r="AA97" s="74">
        <v>0</v>
      </c>
      <c r="AB97" s="74">
        <v>0</v>
      </c>
      <c r="AC97" s="74">
        <v>0</v>
      </c>
      <c r="AD97" s="74">
        <v>0</v>
      </c>
      <c r="AE97" s="74">
        <v>0</v>
      </c>
      <c r="AF97" s="74">
        <v>0</v>
      </c>
      <c r="AG97" s="74">
        <v>0</v>
      </c>
      <c r="AH97" s="67">
        <v>0</v>
      </c>
      <c r="AI97" s="90">
        <v>0</v>
      </c>
      <c r="AJ97" s="90">
        <v>0</v>
      </c>
      <c r="AK97" s="1">
        <v>0</v>
      </c>
      <c r="AL97" s="87">
        <f>ALGANDMED!L$28</f>
        <v>0</v>
      </c>
    </row>
    <row r="98" spans="1:38" ht="12.75">
      <c r="A98">
        <f>YEAR(ALGANDMED!$C$2)</f>
        <v>1900</v>
      </c>
      <c r="B98" s="52" t="s">
        <v>417</v>
      </c>
      <c r="C98">
        <f>IF(MONTH(ALGANDMED!$C$2)=9,1,2)</f>
        <v>2</v>
      </c>
      <c r="D98">
        <f>LEFT(ALGANDMED!$C$3,5)</f>
      </c>
      <c r="E98">
        <f>LEFT(ALGANDMED!$C$4,3)</f>
      </c>
      <c r="F98" s="51" t="s">
        <v>418</v>
      </c>
      <c r="G98" s="17">
        <f>LEFT(ALGANDMED!$L$5,4)</f>
      </c>
      <c r="H98" s="74" t="s">
        <v>414</v>
      </c>
      <c r="I98" s="78">
        <f>ALGANDMED!L$6</f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5">
        <f>ALGANDMED!L$20</f>
        <v>0</v>
      </c>
      <c r="R98" s="74">
        <v>0</v>
      </c>
      <c r="S98" s="74">
        <v>0</v>
      </c>
      <c r="T98" s="76">
        <f>ALGANDMED!L$29</f>
        <v>0</v>
      </c>
      <c r="U98" s="76">
        <f>ALGANDMED!L$30</f>
        <v>0</v>
      </c>
      <c r="V98" s="76">
        <f>ALGANDMED!L$31</f>
        <v>0</v>
      </c>
      <c r="W98" s="73">
        <v>0</v>
      </c>
      <c r="X98" s="75">
        <f>ALGANDMED!L$43</f>
        <v>0</v>
      </c>
      <c r="Y98" s="75">
        <f>ALGANDMED!L$44</f>
        <v>0</v>
      </c>
      <c r="Z98" s="74">
        <v>0</v>
      </c>
      <c r="AA98" s="74">
        <v>0</v>
      </c>
      <c r="AB98" s="74">
        <v>0</v>
      </c>
      <c r="AC98" s="74">
        <v>0</v>
      </c>
      <c r="AD98" s="74">
        <v>0</v>
      </c>
      <c r="AE98" s="74">
        <v>0</v>
      </c>
      <c r="AF98" s="74">
        <v>0</v>
      </c>
      <c r="AG98" s="74">
        <v>0</v>
      </c>
      <c r="AH98" s="67">
        <v>0</v>
      </c>
      <c r="AI98" s="90">
        <v>0</v>
      </c>
      <c r="AJ98" s="90">
        <v>0</v>
      </c>
      <c r="AK98" s="1">
        <v>0</v>
      </c>
      <c r="AL98">
        <v>0</v>
      </c>
    </row>
    <row r="99" spans="1:38" ht="12.75">
      <c r="A99">
        <f>YEAR(ALGANDMED!$C$2)</f>
        <v>1900</v>
      </c>
      <c r="B99" s="52" t="s">
        <v>417</v>
      </c>
      <c r="C99">
        <f>IF(MONTH(ALGANDMED!$C$2)=9,1,2)</f>
        <v>2</v>
      </c>
      <c r="D99">
        <f>LEFT(ALGANDMED!$C$3,5)</f>
      </c>
      <c r="E99">
        <f>LEFT(ALGANDMED!$C$4,3)</f>
      </c>
      <c r="F99" s="51" t="s">
        <v>418</v>
      </c>
      <c r="G99" s="17">
        <f>LEFT(ALGANDMED!$L$5,4)</f>
      </c>
      <c r="H99" s="73" t="s">
        <v>415</v>
      </c>
      <c r="I99" s="78">
        <f>ALGANDMED!L$7</f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5">
        <f>ALGANDMED!L$21</f>
        <v>0</v>
      </c>
      <c r="R99" s="74">
        <v>0</v>
      </c>
      <c r="S99" s="74">
        <v>0</v>
      </c>
      <c r="T99" s="76">
        <f>ALGANDMED!L$32</f>
        <v>0</v>
      </c>
      <c r="U99" s="76">
        <f>ALGANDMED!L$33</f>
        <v>0</v>
      </c>
      <c r="V99" s="76">
        <f>ALGANDMED!L$34</f>
        <v>0</v>
      </c>
      <c r="W99" s="73">
        <v>0</v>
      </c>
      <c r="X99" s="75">
        <f>ALGANDMED!L$45</f>
        <v>0</v>
      </c>
      <c r="Y99" s="75">
        <f>ALGANDMED!L$46</f>
        <v>0</v>
      </c>
      <c r="Z99" s="74">
        <v>0</v>
      </c>
      <c r="AA99" s="74">
        <v>0</v>
      </c>
      <c r="AB99" s="74">
        <v>0</v>
      </c>
      <c r="AC99" s="74">
        <v>0</v>
      </c>
      <c r="AD99" s="74">
        <v>0</v>
      </c>
      <c r="AE99" s="74">
        <v>0</v>
      </c>
      <c r="AF99" s="74">
        <v>0</v>
      </c>
      <c r="AG99" s="74">
        <v>0</v>
      </c>
      <c r="AH99" s="67">
        <v>0</v>
      </c>
      <c r="AI99" s="90">
        <v>0</v>
      </c>
      <c r="AJ99" s="90">
        <v>0</v>
      </c>
      <c r="AK99" s="1">
        <v>0</v>
      </c>
      <c r="AL99" s="87">
        <f>ALGANDMED!L$26</f>
        <v>0</v>
      </c>
    </row>
    <row r="100" spans="1:38" ht="12.75">
      <c r="A100">
        <f>YEAR(ALGANDMED!$C$2)</f>
        <v>1900</v>
      </c>
      <c r="B100" s="52" t="s">
        <v>417</v>
      </c>
      <c r="C100">
        <f>IF(MONTH(ALGANDMED!$C$2)=9,1,2)</f>
        <v>2</v>
      </c>
      <c r="D100">
        <f>LEFT(ALGANDMED!$C$3,5)</f>
      </c>
      <c r="E100">
        <f>LEFT(ALGANDMED!$C$4,3)</f>
      </c>
      <c r="F100" s="51" t="s">
        <v>418</v>
      </c>
      <c r="G100" s="17">
        <f>LEFT(ALGANDMED!$L$5,4)</f>
      </c>
      <c r="H100" s="73" t="s">
        <v>416</v>
      </c>
      <c r="I100" s="78">
        <f>ALGANDMED!L$8</f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f>ALGANDMED!L$22</f>
        <v>0</v>
      </c>
      <c r="R100" s="74">
        <v>0</v>
      </c>
      <c r="S100" s="74">
        <v>0</v>
      </c>
      <c r="T100" s="76">
        <f>ALGANDMED!L$35</f>
        <v>0</v>
      </c>
      <c r="U100" s="76">
        <f>ALGANDMED!L$36</f>
        <v>0</v>
      </c>
      <c r="V100" s="76">
        <f>ALGANDMED!L$37</f>
        <v>0</v>
      </c>
      <c r="W100" s="73">
        <v>0</v>
      </c>
      <c r="X100" s="75">
        <f>ALGANDMED!L$47</f>
        <v>0</v>
      </c>
      <c r="Y100" s="75">
        <f>ALGANDMED!L$48</f>
        <v>0</v>
      </c>
      <c r="Z100" s="74">
        <v>0</v>
      </c>
      <c r="AA100" s="74">
        <v>0</v>
      </c>
      <c r="AB100" s="74">
        <v>0</v>
      </c>
      <c r="AC100" s="74">
        <v>0</v>
      </c>
      <c r="AD100" s="74">
        <v>0</v>
      </c>
      <c r="AE100" s="74">
        <v>0</v>
      </c>
      <c r="AF100" s="74">
        <v>0</v>
      </c>
      <c r="AG100" s="74">
        <v>0</v>
      </c>
      <c r="AH100" s="67">
        <v>0</v>
      </c>
      <c r="AI100" s="90">
        <v>0</v>
      </c>
      <c r="AJ100" s="90">
        <v>0</v>
      </c>
      <c r="AK100" s="1">
        <v>0</v>
      </c>
      <c r="AL100" s="87">
        <f>ALGANDMED!L$27</f>
        <v>0</v>
      </c>
    </row>
    <row r="101" spans="1:38" ht="12.75">
      <c r="A101">
        <f>YEAR(ALGANDMED!$C$2)</f>
        <v>1900</v>
      </c>
      <c r="B101" s="52" t="s">
        <v>417</v>
      </c>
      <c r="C101">
        <f>IF(MONTH(ALGANDMED!$C$2)=9,1,2)</f>
        <v>2</v>
      </c>
      <c r="D101">
        <f>LEFT(ALGANDMED!$C$3,5)</f>
      </c>
      <c r="E101">
        <f>LEFT(ALGANDMED!$C$4,3)</f>
      </c>
      <c r="F101" s="51" t="s">
        <v>418</v>
      </c>
      <c r="G101" s="19">
        <f>LEFT(ALGANDMED!$M$5,4)</f>
      </c>
      <c r="H101" s="73" t="s">
        <v>145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79">
        <f>ALGANDMED!M$51</f>
        <v>0</v>
      </c>
      <c r="AA101" s="79">
        <f>ALGANDMED!M$53</f>
        <v>0</v>
      </c>
      <c r="AB101" s="79">
        <f>ALGANDMED!M$54</f>
        <v>0</v>
      </c>
      <c r="AC101" s="79">
        <f>ALGANDMED!M$55</f>
        <v>0</v>
      </c>
      <c r="AD101" s="79">
        <f>ALGANDMED!M$56</f>
        <v>0</v>
      </c>
      <c r="AE101" s="79">
        <f>ALGANDMED!M$57</f>
        <v>0</v>
      </c>
      <c r="AF101" s="79">
        <f>ALGANDMED!M$58</f>
        <v>0</v>
      </c>
      <c r="AG101" s="79">
        <f>ALGANDMED!M$59</f>
        <v>0</v>
      </c>
      <c r="AH101" s="88">
        <f>ALGANDMED!M$52</f>
        <v>0</v>
      </c>
      <c r="AI101" s="67">
        <v>0</v>
      </c>
      <c r="AJ101" s="67">
        <v>0</v>
      </c>
      <c r="AK101">
        <v>0</v>
      </c>
      <c r="AL101">
        <v>0</v>
      </c>
    </row>
    <row r="102" spans="1:38" ht="12.75">
      <c r="A102">
        <f>YEAR(ALGANDMED!$C$2)</f>
        <v>1900</v>
      </c>
      <c r="B102" s="52" t="s">
        <v>417</v>
      </c>
      <c r="C102">
        <f>IF(MONTH(ALGANDMED!$C$2)=9,1,2)</f>
        <v>2</v>
      </c>
      <c r="D102">
        <f>LEFT(ALGANDMED!$C$3,5)</f>
      </c>
      <c r="E102">
        <f>LEFT(ALGANDMED!$C$4,3)</f>
      </c>
      <c r="F102" s="51" t="s">
        <v>418</v>
      </c>
      <c r="G102" s="19">
        <f>LEFT(ALGANDMED!$M$5,4)</f>
      </c>
      <c r="H102" s="73" t="s">
        <v>463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9">
        <f>ALGANDMED!M$78</f>
        <v>0</v>
      </c>
      <c r="AA102" s="79">
        <f>ALGANDMED!M$80</f>
        <v>0</v>
      </c>
      <c r="AB102" s="79">
        <f>ALGANDMED!M$81</f>
        <v>0</v>
      </c>
      <c r="AC102" s="79">
        <f>ALGANDMED!M$82</f>
        <v>0</v>
      </c>
      <c r="AD102" s="79">
        <f>ALGANDMED!M$83</f>
        <v>0</v>
      </c>
      <c r="AE102" s="79">
        <f>ALGANDMED!M$84</f>
        <v>0</v>
      </c>
      <c r="AF102" s="79">
        <f>ALGANDMED!M$85</f>
        <v>0</v>
      </c>
      <c r="AG102" s="79">
        <f>ALGANDMED!M$86</f>
        <v>0</v>
      </c>
      <c r="AH102" s="88">
        <f>ALGANDMED!M$79</f>
        <v>0</v>
      </c>
      <c r="AI102" s="67">
        <v>0</v>
      </c>
      <c r="AJ102" s="67">
        <v>0</v>
      </c>
      <c r="AK102">
        <v>0</v>
      </c>
      <c r="AL102">
        <v>0</v>
      </c>
    </row>
    <row r="103" spans="1:38" ht="12.75">
      <c r="A103">
        <f>YEAR(ALGANDMED!$C$2)</f>
        <v>1900</v>
      </c>
      <c r="B103" s="52" t="s">
        <v>417</v>
      </c>
      <c r="C103">
        <f>IF(MONTH(ALGANDMED!$C$2)=9,1,2)</f>
        <v>2</v>
      </c>
      <c r="D103">
        <f>LEFT(ALGANDMED!$C$3,5)</f>
      </c>
      <c r="E103">
        <f>LEFT(ALGANDMED!$C$4,3)</f>
      </c>
      <c r="F103" s="51" t="s">
        <v>418</v>
      </c>
      <c r="G103" s="19">
        <f>LEFT(ALGANDMED!$M$5,4)</f>
      </c>
      <c r="H103" s="73" t="s">
        <v>146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0</v>
      </c>
      <c r="W103" s="74">
        <v>0</v>
      </c>
      <c r="X103" s="74">
        <v>0</v>
      </c>
      <c r="Y103" s="74">
        <v>0</v>
      </c>
      <c r="Z103" s="79">
        <f>ALGANDMED!M$60</f>
        <v>0</v>
      </c>
      <c r="AA103" s="79">
        <f>ALGANDMED!M$62</f>
        <v>0</v>
      </c>
      <c r="AB103" s="79">
        <f>ALGANDMED!M$63</f>
        <v>0</v>
      </c>
      <c r="AC103" s="79">
        <f>ALGANDMED!M$64</f>
        <v>0</v>
      </c>
      <c r="AD103" s="79">
        <f>ALGANDMED!M$65</f>
        <v>0</v>
      </c>
      <c r="AE103" s="79">
        <f>ALGANDMED!M$66</f>
        <v>0</v>
      </c>
      <c r="AF103" s="79">
        <f>ALGANDMED!M$67</f>
        <v>0</v>
      </c>
      <c r="AG103" s="79">
        <f>ALGANDMED!M$68</f>
        <v>0</v>
      </c>
      <c r="AH103" s="88">
        <f>ALGANDMED!M$61</f>
        <v>0</v>
      </c>
      <c r="AI103" s="67">
        <v>0</v>
      </c>
      <c r="AJ103" s="67">
        <v>0</v>
      </c>
      <c r="AK103">
        <v>0</v>
      </c>
      <c r="AL103">
        <v>0</v>
      </c>
    </row>
    <row r="104" spans="1:38" ht="12.75">
      <c r="A104">
        <f>YEAR(ALGANDMED!$C$2)</f>
        <v>1900</v>
      </c>
      <c r="B104" s="52" t="s">
        <v>417</v>
      </c>
      <c r="C104">
        <f>IF(MONTH(ALGANDMED!$C$2)=9,1,2)</f>
        <v>2</v>
      </c>
      <c r="D104">
        <f>LEFT(ALGANDMED!$C$3,5)</f>
      </c>
      <c r="E104">
        <f>LEFT(ALGANDMED!$C$4,3)</f>
      </c>
      <c r="F104" s="51" t="s">
        <v>418</v>
      </c>
      <c r="G104" s="19">
        <f>LEFT(ALGANDMED!$M$5,4)</f>
      </c>
      <c r="H104" s="73" t="s">
        <v>148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79">
        <f>ALGANDMED!M$69</f>
        <v>0</v>
      </c>
      <c r="AA104" s="79">
        <f>ALGANDMED!M$71</f>
        <v>0</v>
      </c>
      <c r="AB104" s="79">
        <f>ALGANDMED!M$72</f>
        <v>0</v>
      </c>
      <c r="AC104" s="79">
        <f>ALGANDMED!M$73</f>
        <v>0</v>
      </c>
      <c r="AD104" s="79">
        <f>ALGANDMED!M$74</f>
        <v>0</v>
      </c>
      <c r="AE104" s="79">
        <f>ALGANDMED!M$75</f>
        <v>0</v>
      </c>
      <c r="AF104" s="79">
        <f>ALGANDMED!M$76</f>
        <v>0</v>
      </c>
      <c r="AG104" s="79">
        <f>ALGANDMED!M$77</f>
        <v>0</v>
      </c>
      <c r="AH104" s="88">
        <f>ALGANDMED!M$70</f>
        <v>0</v>
      </c>
      <c r="AI104" s="67">
        <v>0</v>
      </c>
      <c r="AJ104" s="67">
        <v>0</v>
      </c>
      <c r="AK104">
        <v>0</v>
      </c>
      <c r="AL104">
        <v>0</v>
      </c>
    </row>
    <row r="105" spans="1:38" ht="12.75">
      <c r="A105">
        <f>YEAR(ALGANDMED!$C$2)</f>
        <v>1900</v>
      </c>
      <c r="B105" s="52" t="s">
        <v>417</v>
      </c>
      <c r="C105">
        <f>IF(MONTH(ALGANDMED!$C$2)=9,1,2)</f>
        <v>2</v>
      </c>
      <c r="D105">
        <f>LEFT(ALGANDMED!$C$3,5)</f>
      </c>
      <c r="E105">
        <f>LEFT(ALGANDMED!$C$4,3)</f>
      </c>
      <c r="F105" s="51" t="s">
        <v>418</v>
      </c>
      <c r="G105" s="19">
        <f>LEFT(ALGANDMED!$M$5,4)</f>
      </c>
      <c r="H105" s="73" t="s">
        <v>137</v>
      </c>
      <c r="I105" s="74">
        <v>0</v>
      </c>
      <c r="J105" s="74">
        <v>0</v>
      </c>
      <c r="K105" s="74">
        <v>0</v>
      </c>
      <c r="L105" s="74">
        <v>0</v>
      </c>
      <c r="M105" s="79">
        <f>ALGANDMED!M$15</f>
        <v>0</v>
      </c>
      <c r="N105" s="79">
        <f>ALGANDMED!M$17</f>
        <v>0</v>
      </c>
      <c r="O105" s="85">
        <f>ALGANDMED!M$18</f>
        <v>0</v>
      </c>
      <c r="P105" s="79">
        <f>ALGANDMED!M$19</f>
        <v>0</v>
      </c>
      <c r="Q105" s="74">
        <v>0</v>
      </c>
      <c r="R105" s="79">
        <f>ALGANDMED!M$24</f>
        <v>0</v>
      </c>
      <c r="S105" s="80">
        <f>ALGANDMED!M$25</f>
        <v>0</v>
      </c>
      <c r="T105" s="73">
        <v>0</v>
      </c>
      <c r="U105" s="73">
        <v>0</v>
      </c>
      <c r="V105" s="73">
        <v>0</v>
      </c>
      <c r="W105" s="80">
        <f>ALGANDMED!M$42</f>
        <v>0</v>
      </c>
      <c r="X105" s="74">
        <v>0</v>
      </c>
      <c r="Y105" s="74">
        <v>0</v>
      </c>
      <c r="Z105" s="74">
        <v>0</v>
      </c>
      <c r="AA105" s="74">
        <v>0</v>
      </c>
      <c r="AB105" s="74">
        <v>0</v>
      </c>
      <c r="AC105" s="74">
        <v>0</v>
      </c>
      <c r="AD105" s="74">
        <v>0</v>
      </c>
      <c r="AE105" s="74">
        <v>0</v>
      </c>
      <c r="AF105" s="74">
        <v>0</v>
      </c>
      <c r="AG105" s="74">
        <v>0</v>
      </c>
      <c r="AH105" s="67">
        <v>0</v>
      </c>
      <c r="AI105" s="67">
        <v>0</v>
      </c>
      <c r="AJ105" s="88">
        <f>ALGANDMED!M$16</f>
        <v>0</v>
      </c>
      <c r="AK105" s="88">
        <f>ALGANDMED!M$41</f>
        <v>0</v>
      </c>
      <c r="AL105">
        <v>0</v>
      </c>
    </row>
    <row r="106" spans="1:38" ht="12.75">
      <c r="A106">
        <f>YEAR(ALGANDMED!$C$2)</f>
        <v>1900</v>
      </c>
      <c r="B106" s="52" t="s">
        <v>417</v>
      </c>
      <c r="C106">
        <f>IF(MONTH(ALGANDMED!$C$2)=9,1,2)</f>
        <v>2</v>
      </c>
      <c r="D106">
        <f>LEFT(ALGANDMED!$C$3,5)</f>
      </c>
      <c r="E106">
        <f>LEFT(ALGANDMED!$C$4,3)</f>
      </c>
      <c r="F106" s="51" t="s">
        <v>418</v>
      </c>
      <c r="G106" s="19">
        <f>LEFT(ALGANDMED!$M$5,4)</f>
      </c>
      <c r="H106" s="73" t="s">
        <v>412</v>
      </c>
      <c r="I106" s="74">
        <v>0</v>
      </c>
      <c r="J106" s="81">
        <f>ALGANDMED!M$10</f>
        <v>0</v>
      </c>
      <c r="K106" s="79">
        <f>ALGANDMED!M$13</f>
        <v>0</v>
      </c>
      <c r="L106" s="79">
        <f>ALGANDMED!M$14</f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3">
        <v>0</v>
      </c>
      <c r="U106" s="73">
        <v>0</v>
      </c>
      <c r="V106" s="73">
        <v>0</v>
      </c>
      <c r="W106" s="73">
        <v>0</v>
      </c>
      <c r="X106" s="74">
        <v>0</v>
      </c>
      <c r="Y106" s="74">
        <v>0</v>
      </c>
      <c r="Z106" s="74">
        <v>0</v>
      </c>
      <c r="AA106" s="74">
        <v>0</v>
      </c>
      <c r="AB106" s="74">
        <v>0</v>
      </c>
      <c r="AC106" s="74">
        <v>0</v>
      </c>
      <c r="AD106" s="74">
        <v>0</v>
      </c>
      <c r="AE106" s="74">
        <v>0</v>
      </c>
      <c r="AF106" s="74">
        <v>0</v>
      </c>
      <c r="AG106" s="74">
        <v>0</v>
      </c>
      <c r="AH106" s="67">
        <v>0</v>
      </c>
      <c r="AI106" s="89">
        <f>ALGANDMED!M$11</f>
        <v>0</v>
      </c>
      <c r="AJ106" s="90">
        <v>0</v>
      </c>
      <c r="AK106" s="1">
        <v>0</v>
      </c>
      <c r="AL106">
        <v>0</v>
      </c>
    </row>
    <row r="107" spans="1:38" ht="12.75">
      <c r="A107">
        <f>YEAR(ALGANDMED!$C$2)</f>
        <v>1900</v>
      </c>
      <c r="B107" s="52" t="s">
        <v>417</v>
      </c>
      <c r="C107">
        <f>IF(MONTH(ALGANDMED!$C$2)=9,1,2)</f>
        <v>2</v>
      </c>
      <c r="D107">
        <f>LEFT(ALGANDMED!$C$3,5)</f>
      </c>
      <c r="E107">
        <f>LEFT(ALGANDMED!$C$4,3)</f>
      </c>
      <c r="F107" s="51" t="s">
        <v>418</v>
      </c>
      <c r="G107" s="19">
        <f>LEFT(ALGANDMED!$M$5,4)</f>
      </c>
      <c r="H107" s="73" t="s">
        <v>439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v>0</v>
      </c>
      <c r="W107" s="74">
        <v>0</v>
      </c>
      <c r="X107" s="74">
        <v>0</v>
      </c>
      <c r="Y107" s="74">
        <v>0</v>
      </c>
      <c r="Z107" s="74">
        <v>0</v>
      </c>
      <c r="AA107" s="74">
        <v>0</v>
      </c>
      <c r="AB107" s="74">
        <v>0</v>
      </c>
      <c r="AC107" s="74">
        <v>0</v>
      </c>
      <c r="AD107" s="74">
        <v>0</v>
      </c>
      <c r="AE107" s="74">
        <v>0</v>
      </c>
      <c r="AF107" s="74">
        <v>0</v>
      </c>
      <c r="AG107" s="74">
        <v>0</v>
      </c>
      <c r="AH107" s="67">
        <v>0</v>
      </c>
      <c r="AI107" s="89">
        <f>ALGANDMED!M$12</f>
        <v>0</v>
      </c>
      <c r="AJ107" s="90">
        <v>0</v>
      </c>
      <c r="AK107" s="1">
        <v>0</v>
      </c>
      <c r="AL107">
        <v>0</v>
      </c>
    </row>
    <row r="108" spans="1:38" ht="12.75">
      <c r="A108">
        <f>YEAR(ALGANDMED!$C$2)</f>
        <v>1900</v>
      </c>
      <c r="B108" s="52" t="s">
        <v>417</v>
      </c>
      <c r="C108">
        <f>IF(MONTH(ALGANDMED!$C$2)=9,1,2)</f>
        <v>2</v>
      </c>
      <c r="D108">
        <f>LEFT(ALGANDMED!$C$3,5)</f>
      </c>
      <c r="E108">
        <f>LEFT(ALGANDMED!$C$4,3)</f>
      </c>
      <c r="F108" s="51" t="s">
        <v>418</v>
      </c>
      <c r="G108" s="19">
        <f>LEFT(ALGANDMED!$M$5,4)</f>
      </c>
      <c r="H108" s="73" t="s">
        <v>413</v>
      </c>
      <c r="I108" s="82">
        <f>ALGANDMED!M$9</f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9">
        <f>ALGANDMED!M$23</f>
        <v>0</v>
      </c>
      <c r="R108" s="74">
        <v>0</v>
      </c>
      <c r="S108" s="74">
        <v>0</v>
      </c>
      <c r="T108" s="80">
        <f>ALGANDMED!M$38</f>
        <v>0</v>
      </c>
      <c r="U108" s="80">
        <f>ALGANDMED!M$39</f>
        <v>0</v>
      </c>
      <c r="V108" s="80">
        <f>ALGANDMED!M$40</f>
        <v>0</v>
      </c>
      <c r="W108" s="73">
        <v>0</v>
      </c>
      <c r="X108" s="79">
        <f>ALGANDMED!M$49</f>
        <v>0</v>
      </c>
      <c r="Y108" s="79">
        <f>ALGANDMED!M$50</f>
        <v>0</v>
      </c>
      <c r="Z108" s="74">
        <v>0</v>
      </c>
      <c r="AA108" s="74">
        <v>0</v>
      </c>
      <c r="AB108" s="74">
        <v>0</v>
      </c>
      <c r="AC108" s="74">
        <v>0</v>
      </c>
      <c r="AD108" s="74">
        <v>0</v>
      </c>
      <c r="AE108" s="74">
        <v>0</v>
      </c>
      <c r="AF108" s="74">
        <v>0</v>
      </c>
      <c r="AG108" s="74">
        <v>0</v>
      </c>
      <c r="AH108" s="67">
        <v>0</v>
      </c>
      <c r="AI108" s="90">
        <v>0</v>
      </c>
      <c r="AJ108" s="90">
        <v>0</v>
      </c>
      <c r="AK108" s="1">
        <v>0</v>
      </c>
      <c r="AL108" s="95">
        <f>ALGANDMED!M$28</f>
        <v>0</v>
      </c>
    </row>
    <row r="109" spans="1:38" ht="12.75">
      <c r="A109">
        <f>YEAR(ALGANDMED!$C$2)</f>
        <v>1900</v>
      </c>
      <c r="B109" s="52" t="s">
        <v>417</v>
      </c>
      <c r="C109">
        <f>IF(MONTH(ALGANDMED!$C$2)=9,1,2)</f>
        <v>2</v>
      </c>
      <c r="D109">
        <f>LEFT(ALGANDMED!$C$3,5)</f>
      </c>
      <c r="E109">
        <f>LEFT(ALGANDMED!$C$4,3)</f>
      </c>
      <c r="F109" s="51" t="s">
        <v>418</v>
      </c>
      <c r="G109" s="19">
        <f>LEFT(ALGANDMED!$M$5,4)</f>
      </c>
      <c r="H109" s="74" t="s">
        <v>414</v>
      </c>
      <c r="I109" s="82">
        <f>ALGANDMED!M$6</f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9">
        <f>ALGANDMED!M$20</f>
        <v>0</v>
      </c>
      <c r="R109" s="74">
        <v>0</v>
      </c>
      <c r="S109" s="74">
        <v>0</v>
      </c>
      <c r="T109" s="80">
        <f>ALGANDMED!M$29</f>
        <v>0</v>
      </c>
      <c r="U109" s="80">
        <f>ALGANDMED!M$30</f>
        <v>0</v>
      </c>
      <c r="V109" s="80">
        <f>ALGANDMED!M$31</f>
        <v>0</v>
      </c>
      <c r="W109" s="73">
        <v>0</v>
      </c>
      <c r="X109" s="79">
        <f>ALGANDMED!M$43</f>
        <v>0</v>
      </c>
      <c r="Y109" s="79">
        <f>ALGANDMED!M$44</f>
        <v>0</v>
      </c>
      <c r="Z109" s="74">
        <v>0</v>
      </c>
      <c r="AA109" s="74">
        <v>0</v>
      </c>
      <c r="AB109" s="74">
        <v>0</v>
      </c>
      <c r="AC109" s="74">
        <v>0</v>
      </c>
      <c r="AD109" s="74">
        <v>0</v>
      </c>
      <c r="AE109" s="74">
        <v>0</v>
      </c>
      <c r="AF109" s="74">
        <v>0</v>
      </c>
      <c r="AG109" s="74">
        <v>0</v>
      </c>
      <c r="AH109" s="67">
        <v>0</v>
      </c>
      <c r="AI109" s="90">
        <v>0</v>
      </c>
      <c r="AJ109" s="90">
        <v>0</v>
      </c>
      <c r="AK109" s="1">
        <v>0</v>
      </c>
      <c r="AL109">
        <v>0</v>
      </c>
    </row>
    <row r="110" spans="1:38" ht="12.75">
      <c r="A110">
        <f>YEAR(ALGANDMED!$C$2)</f>
        <v>1900</v>
      </c>
      <c r="B110" s="52" t="s">
        <v>417</v>
      </c>
      <c r="C110">
        <f>IF(MONTH(ALGANDMED!$C$2)=9,1,2)</f>
        <v>2</v>
      </c>
      <c r="D110">
        <f>LEFT(ALGANDMED!$C$3,5)</f>
      </c>
      <c r="E110">
        <f>LEFT(ALGANDMED!$C$4,3)</f>
      </c>
      <c r="F110" s="51" t="s">
        <v>418</v>
      </c>
      <c r="G110" s="19">
        <f>LEFT(ALGANDMED!$M$5,4)</f>
      </c>
      <c r="H110" s="73" t="s">
        <v>415</v>
      </c>
      <c r="I110" s="82">
        <f>ALGANDMED!M$7</f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9">
        <f>ALGANDMED!M$21</f>
        <v>0</v>
      </c>
      <c r="R110" s="74">
        <v>0</v>
      </c>
      <c r="S110" s="74">
        <v>0</v>
      </c>
      <c r="T110" s="80">
        <f>ALGANDMED!M$32</f>
        <v>0</v>
      </c>
      <c r="U110" s="80">
        <f>ALGANDMED!M$33</f>
        <v>0</v>
      </c>
      <c r="V110" s="80">
        <f>ALGANDMED!M$34</f>
        <v>0</v>
      </c>
      <c r="W110" s="73">
        <v>0</v>
      </c>
      <c r="X110" s="79">
        <f>ALGANDMED!M$45</f>
        <v>0</v>
      </c>
      <c r="Y110" s="79">
        <f>ALGANDMED!M$46</f>
        <v>0</v>
      </c>
      <c r="Z110" s="74">
        <v>0</v>
      </c>
      <c r="AA110" s="74">
        <v>0</v>
      </c>
      <c r="AB110" s="74">
        <v>0</v>
      </c>
      <c r="AC110" s="74">
        <v>0</v>
      </c>
      <c r="AD110" s="74">
        <v>0</v>
      </c>
      <c r="AE110" s="74">
        <v>0</v>
      </c>
      <c r="AF110" s="74">
        <v>0</v>
      </c>
      <c r="AG110" s="74">
        <v>0</v>
      </c>
      <c r="AH110" s="67">
        <v>0</v>
      </c>
      <c r="AI110" s="90">
        <v>0</v>
      </c>
      <c r="AJ110" s="90">
        <v>0</v>
      </c>
      <c r="AK110" s="1">
        <v>0</v>
      </c>
      <c r="AL110" s="95">
        <f>ALGANDMED!M$26</f>
        <v>0</v>
      </c>
    </row>
    <row r="111" spans="1:38" ht="12.75">
      <c r="A111">
        <f>YEAR(ALGANDMED!$C$2)</f>
        <v>1900</v>
      </c>
      <c r="B111" s="52" t="s">
        <v>417</v>
      </c>
      <c r="C111">
        <f>IF(MONTH(ALGANDMED!$C$2)=9,1,2)</f>
        <v>2</v>
      </c>
      <c r="D111">
        <f>LEFT(ALGANDMED!$C$3,5)</f>
      </c>
      <c r="E111">
        <f>LEFT(ALGANDMED!$C$4,3)</f>
      </c>
      <c r="F111" s="51" t="s">
        <v>418</v>
      </c>
      <c r="G111" s="19">
        <f>LEFT(ALGANDMED!$M$5,4)</f>
      </c>
      <c r="H111" s="1" t="s">
        <v>416</v>
      </c>
      <c r="I111" s="21">
        <f>ALGANDMED!M$8</f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 s="52">
        <v>0</v>
      </c>
      <c r="P111">
        <v>0</v>
      </c>
      <c r="Q111" s="19">
        <f>ALGANDMED!M$22</f>
        <v>0</v>
      </c>
      <c r="R111">
        <v>0</v>
      </c>
      <c r="S111">
        <v>0</v>
      </c>
      <c r="T111" s="20">
        <f>ALGANDMED!M$35</f>
        <v>0</v>
      </c>
      <c r="U111" s="20">
        <f>ALGANDMED!M$36</f>
        <v>0</v>
      </c>
      <c r="V111" s="20">
        <f>ALGANDMED!M$37</f>
        <v>0</v>
      </c>
      <c r="W111" s="1">
        <v>0</v>
      </c>
      <c r="X111" s="19">
        <f>ALGANDMED!M$47</f>
        <v>0</v>
      </c>
      <c r="Y111" s="19">
        <f>ALGANDMED!M$48</f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 s="67">
        <v>0</v>
      </c>
      <c r="AI111" s="90">
        <v>0</v>
      </c>
      <c r="AJ111" s="90">
        <v>0</v>
      </c>
      <c r="AK111" s="1">
        <v>0</v>
      </c>
      <c r="AL111" s="95">
        <f>ALGANDMED!M$27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48"/>
  <sheetViews>
    <sheetView zoomScalePageLayoutView="0" workbookViewId="0" topLeftCell="A1">
      <selection activeCell="A1" sqref="A1:A548"/>
    </sheetView>
  </sheetViews>
  <sheetFormatPr defaultColWidth="9.140625" defaultRowHeight="12.75"/>
  <sheetData>
    <row r="1" ht="12.75">
      <c r="A1" t="s">
        <v>773</v>
      </c>
    </row>
    <row r="2" ht="12.75">
      <c r="A2" t="s">
        <v>151</v>
      </c>
    </row>
    <row r="3" ht="12.75">
      <c r="A3" t="s">
        <v>505</v>
      </c>
    </row>
    <row r="4" ht="12.75">
      <c r="A4" t="s">
        <v>152</v>
      </c>
    </row>
    <row r="5" ht="12.75">
      <c r="A5" t="s">
        <v>153</v>
      </c>
    </row>
    <row r="6" ht="12.75">
      <c r="A6" t="s">
        <v>575</v>
      </c>
    </row>
    <row r="7" ht="12.75">
      <c r="A7" t="s">
        <v>774</v>
      </c>
    </row>
    <row r="8" ht="12.75">
      <c r="A8" t="s">
        <v>154</v>
      </c>
    </row>
    <row r="9" ht="12.75">
      <c r="A9" t="s">
        <v>427</v>
      </c>
    </row>
    <row r="10" ht="12.75">
      <c r="A10" t="s">
        <v>502</v>
      </c>
    </row>
    <row r="11" ht="12.75">
      <c r="A11" t="s">
        <v>503</v>
      </c>
    </row>
    <row r="12" ht="12.75">
      <c r="A12" t="s">
        <v>504</v>
      </c>
    </row>
    <row r="13" ht="12.75">
      <c r="A13" t="s">
        <v>510</v>
      </c>
    </row>
    <row r="14" ht="12.75">
      <c r="A14" t="s">
        <v>775</v>
      </c>
    </row>
    <row r="15" ht="12.75">
      <c r="A15" t="s">
        <v>155</v>
      </c>
    </row>
    <row r="16" ht="12.75">
      <c r="A16" t="s">
        <v>156</v>
      </c>
    </row>
    <row r="17" ht="12.75">
      <c r="A17" t="s">
        <v>157</v>
      </c>
    </row>
    <row r="18" ht="12.75">
      <c r="A18" t="s">
        <v>570</v>
      </c>
    </row>
    <row r="19" ht="12.75">
      <c r="A19" t="s">
        <v>512</v>
      </c>
    </row>
    <row r="20" ht="12.75">
      <c r="A20" t="s">
        <v>158</v>
      </c>
    </row>
    <row r="21" ht="12.75">
      <c r="A21" t="s">
        <v>776</v>
      </c>
    </row>
    <row r="22" ht="12.75">
      <c r="A22" t="s">
        <v>517</v>
      </c>
    </row>
    <row r="23" ht="12.75">
      <c r="A23" t="s">
        <v>159</v>
      </c>
    </row>
    <row r="24" ht="12.75">
      <c r="A24" t="s">
        <v>160</v>
      </c>
    </row>
    <row r="25" ht="12.75">
      <c r="A25" t="s">
        <v>161</v>
      </c>
    </row>
    <row r="26" ht="12.75">
      <c r="A26" t="s">
        <v>569</v>
      </c>
    </row>
    <row r="27" ht="12.75">
      <c r="A27" t="s">
        <v>162</v>
      </c>
    </row>
    <row r="28" ht="12.75">
      <c r="A28" t="s">
        <v>163</v>
      </c>
    </row>
    <row r="29" ht="12.75">
      <c r="A29" t="s">
        <v>164</v>
      </c>
    </row>
    <row r="30" ht="12.75">
      <c r="A30" t="s">
        <v>635</v>
      </c>
    </row>
    <row r="31" ht="12.75">
      <c r="A31" t="s">
        <v>638</v>
      </c>
    </row>
    <row r="32" ht="12.75">
      <c r="A32" t="s">
        <v>754</v>
      </c>
    </row>
    <row r="33" ht="12.75">
      <c r="A33" t="s">
        <v>165</v>
      </c>
    </row>
    <row r="34" ht="12.75">
      <c r="A34" t="s">
        <v>525</v>
      </c>
    </row>
    <row r="35" ht="12.75">
      <c r="A35" t="s">
        <v>166</v>
      </c>
    </row>
    <row r="36" ht="12.75">
      <c r="A36" t="s">
        <v>167</v>
      </c>
    </row>
    <row r="37" ht="12.75">
      <c r="A37" t="s">
        <v>168</v>
      </c>
    </row>
    <row r="38" ht="12.75">
      <c r="A38" t="s">
        <v>169</v>
      </c>
    </row>
    <row r="39" ht="12.75">
      <c r="A39" t="s">
        <v>170</v>
      </c>
    </row>
    <row r="40" ht="12.75">
      <c r="A40" t="s">
        <v>171</v>
      </c>
    </row>
    <row r="41" ht="12.75">
      <c r="A41" t="s">
        <v>172</v>
      </c>
    </row>
    <row r="42" ht="12.75">
      <c r="A42" t="s">
        <v>777</v>
      </c>
    </row>
    <row r="43" ht="12.75">
      <c r="A43" t="s">
        <v>173</v>
      </c>
    </row>
    <row r="44" ht="12.75">
      <c r="A44" t="s">
        <v>174</v>
      </c>
    </row>
    <row r="45" ht="12.75">
      <c r="A45" t="s">
        <v>175</v>
      </c>
    </row>
    <row r="46" ht="12.75">
      <c r="A46" t="s">
        <v>778</v>
      </c>
    </row>
    <row r="47" ht="12.75">
      <c r="A47" t="s">
        <v>618</v>
      </c>
    </row>
    <row r="48" ht="12.75">
      <c r="A48" t="s">
        <v>176</v>
      </c>
    </row>
    <row r="49" ht="12.75">
      <c r="A49" t="s">
        <v>177</v>
      </c>
    </row>
    <row r="50" ht="12.75">
      <c r="A50" t="s">
        <v>178</v>
      </c>
    </row>
    <row r="51" ht="12.75">
      <c r="A51" t="s">
        <v>179</v>
      </c>
    </row>
    <row r="52" ht="12.75">
      <c r="A52" t="s">
        <v>180</v>
      </c>
    </row>
    <row r="53" ht="12.75">
      <c r="A53" t="s">
        <v>181</v>
      </c>
    </row>
    <row r="54" ht="12.75">
      <c r="A54" t="s">
        <v>421</v>
      </c>
    </row>
    <row r="55" ht="12.75">
      <c r="A55" t="s">
        <v>182</v>
      </c>
    </row>
    <row r="56" ht="12.75">
      <c r="A56" t="s">
        <v>183</v>
      </c>
    </row>
    <row r="57" ht="12.75">
      <c r="A57" t="s">
        <v>184</v>
      </c>
    </row>
    <row r="58" ht="12.75">
      <c r="A58" t="s">
        <v>214</v>
      </c>
    </row>
    <row r="59" ht="12.75">
      <c r="A59" t="s">
        <v>802</v>
      </c>
    </row>
    <row r="60" ht="12.75">
      <c r="A60" t="s">
        <v>215</v>
      </c>
    </row>
    <row r="61" ht="12.75">
      <c r="A61" t="s">
        <v>216</v>
      </c>
    </row>
    <row r="62" ht="12.75">
      <c r="A62" t="s">
        <v>620</v>
      </c>
    </row>
    <row r="63" ht="12.75">
      <c r="A63" t="s">
        <v>449</v>
      </c>
    </row>
    <row r="64" ht="12.75">
      <c r="A64" t="s">
        <v>217</v>
      </c>
    </row>
    <row r="65" ht="12.75">
      <c r="A65" t="s">
        <v>218</v>
      </c>
    </row>
    <row r="66" ht="12.75">
      <c r="A66" t="s">
        <v>219</v>
      </c>
    </row>
    <row r="67" ht="12.75">
      <c r="A67" t="s">
        <v>220</v>
      </c>
    </row>
    <row r="68" ht="12.75">
      <c r="A68" t="s">
        <v>221</v>
      </c>
    </row>
    <row r="69" ht="12.75">
      <c r="A69" t="s">
        <v>571</v>
      </c>
    </row>
    <row r="70" ht="12.75">
      <c r="A70" t="s">
        <v>222</v>
      </c>
    </row>
    <row r="71" ht="12.75">
      <c r="A71" t="s">
        <v>223</v>
      </c>
    </row>
    <row r="72" ht="12.75">
      <c r="A72" t="s">
        <v>224</v>
      </c>
    </row>
    <row r="73" ht="12.75">
      <c r="A73" t="s">
        <v>225</v>
      </c>
    </row>
    <row r="74" ht="12.75">
      <c r="A74" t="s">
        <v>226</v>
      </c>
    </row>
    <row r="75" ht="12.75">
      <c r="A75" t="s">
        <v>227</v>
      </c>
    </row>
    <row r="76" ht="12.75">
      <c r="A76" t="s">
        <v>228</v>
      </c>
    </row>
    <row r="77" ht="12.75">
      <c r="A77" t="s">
        <v>229</v>
      </c>
    </row>
    <row r="78" ht="12.75">
      <c r="A78" t="s">
        <v>230</v>
      </c>
    </row>
    <row r="79" ht="12.75">
      <c r="A79" t="s">
        <v>231</v>
      </c>
    </row>
    <row r="80" ht="12.75">
      <c r="A80" t="s">
        <v>232</v>
      </c>
    </row>
    <row r="81" ht="12.75">
      <c r="A81" t="s">
        <v>233</v>
      </c>
    </row>
    <row r="82" ht="12.75">
      <c r="A82" t="s">
        <v>234</v>
      </c>
    </row>
    <row r="83" ht="12.75">
      <c r="A83" t="s">
        <v>448</v>
      </c>
    </row>
    <row r="84" ht="12.75">
      <c r="A84" t="s">
        <v>235</v>
      </c>
    </row>
    <row r="85" ht="12.75">
      <c r="A85" t="s">
        <v>804</v>
      </c>
    </row>
    <row r="86" ht="12.75">
      <c r="A86" t="s">
        <v>236</v>
      </c>
    </row>
    <row r="87" ht="12.75">
      <c r="A87" t="s">
        <v>237</v>
      </c>
    </row>
    <row r="88" ht="12.75">
      <c r="A88" t="s">
        <v>238</v>
      </c>
    </row>
    <row r="89" ht="12.75">
      <c r="A89" t="s">
        <v>805</v>
      </c>
    </row>
    <row r="90" ht="12.75">
      <c r="A90" t="s">
        <v>239</v>
      </c>
    </row>
    <row r="91" ht="12.75">
      <c r="A91" t="s">
        <v>240</v>
      </c>
    </row>
    <row r="92" ht="12.75">
      <c r="A92" t="s">
        <v>241</v>
      </c>
    </row>
    <row r="93" ht="12.75">
      <c r="A93" t="s">
        <v>242</v>
      </c>
    </row>
    <row r="94" ht="12.75">
      <c r="A94" t="s">
        <v>243</v>
      </c>
    </row>
    <row r="95" ht="12.75">
      <c r="A95" t="s">
        <v>244</v>
      </c>
    </row>
    <row r="96" ht="12.75">
      <c r="A96" t="s">
        <v>245</v>
      </c>
    </row>
    <row r="97" ht="12.75">
      <c r="A97" t="s">
        <v>246</v>
      </c>
    </row>
    <row r="98" ht="12.75">
      <c r="A98" t="s">
        <v>247</v>
      </c>
    </row>
    <row r="99" ht="12.75">
      <c r="A99" t="s">
        <v>248</v>
      </c>
    </row>
    <row r="100" ht="12.75">
      <c r="A100" t="s">
        <v>249</v>
      </c>
    </row>
    <row r="101" ht="12.75">
      <c r="A101" t="s">
        <v>250</v>
      </c>
    </row>
    <row r="102" ht="12.75">
      <c r="A102" t="s">
        <v>251</v>
      </c>
    </row>
    <row r="103" ht="12.75">
      <c r="A103" t="s">
        <v>252</v>
      </c>
    </row>
    <row r="104" ht="12.75">
      <c r="A104" t="s">
        <v>253</v>
      </c>
    </row>
    <row r="105" ht="12.75">
      <c r="A105" t="s">
        <v>254</v>
      </c>
    </row>
    <row r="106" ht="12.75">
      <c r="A106" t="s">
        <v>549</v>
      </c>
    </row>
    <row r="107" ht="12.75">
      <c r="A107" t="s">
        <v>621</v>
      </c>
    </row>
    <row r="108" ht="12.75">
      <c r="A108" t="s">
        <v>255</v>
      </c>
    </row>
    <row r="109" ht="12.75">
      <c r="A109" t="s">
        <v>256</v>
      </c>
    </row>
    <row r="110" ht="12.75">
      <c r="A110" t="s">
        <v>444</v>
      </c>
    </row>
    <row r="111" ht="12.75">
      <c r="A111" t="s">
        <v>803</v>
      </c>
    </row>
    <row r="112" ht="12.75">
      <c r="A112" t="s">
        <v>619</v>
      </c>
    </row>
    <row r="113" ht="12.75">
      <c r="A113" t="s">
        <v>257</v>
      </c>
    </row>
    <row r="114" ht="12.75">
      <c r="A114" t="s">
        <v>654</v>
      </c>
    </row>
    <row r="115" ht="12.75">
      <c r="A115" t="s">
        <v>764</v>
      </c>
    </row>
    <row r="116" ht="12.75">
      <c r="A116" t="s">
        <v>258</v>
      </c>
    </row>
    <row r="117" ht="12.75">
      <c r="A117" t="s">
        <v>259</v>
      </c>
    </row>
    <row r="118" ht="12.75">
      <c r="A118" t="s">
        <v>576</v>
      </c>
    </row>
    <row r="119" ht="12.75">
      <c r="A119" t="s">
        <v>655</v>
      </c>
    </row>
    <row r="120" ht="12.75">
      <c r="A120" t="s">
        <v>260</v>
      </c>
    </row>
    <row r="121" ht="12.75">
      <c r="A121" t="s">
        <v>614</v>
      </c>
    </row>
    <row r="122" ht="12.75">
      <c r="A122" t="s">
        <v>615</v>
      </c>
    </row>
    <row r="123" ht="12.75">
      <c r="A123" t="s">
        <v>261</v>
      </c>
    </row>
    <row r="124" ht="12.75">
      <c r="A124" t="s">
        <v>262</v>
      </c>
    </row>
    <row r="125" ht="12.75">
      <c r="A125" t="s">
        <v>263</v>
      </c>
    </row>
    <row r="126" ht="12.75">
      <c r="A126" t="s">
        <v>264</v>
      </c>
    </row>
    <row r="127" ht="12.75">
      <c r="A127" t="s">
        <v>265</v>
      </c>
    </row>
    <row r="128" ht="12.75">
      <c r="A128" t="s">
        <v>266</v>
      </c>
    </row>
    <row r="129" ht="12.75">
      <c r="A129" t="s">
        <v>267</v>
      </c>
    </row>
    <row r="130" ht="12.75">
      <c r="A130" t="s">
        <v>656</v>
      </c>
    </row>
    <row r="131" ht="12.75">
      <c r="A131" t="s">
        <v>268</v>
      </c>
    </row>
    <row r="132" ht="12.75">
      <c r="A132" t="s">
        <v>269</v>
      </c>
    </row>
    <row r="133" ht="12.75">
      <c r="A133" t="s">
        <v>270</v>
      </c>
    </row>
    <row r="134" ht="12.75">
      <c r="A134" t="s">
        <v>782</v>
      </c>
    </row>
    <row r="135" ht="12.75">
      <c r="A135" t="s">
        <v>757</v>
      </c>
    </row>
    <row r="136" ht="12.75">
      <c r="A136" t="s">
        <v>532</v>
      </c>
    </row>
    <row r="137" ht="12.75">
      <c r="A137" t="s">
        <v>536</v>
      </c>
    </row>
    <row r="138" ht="12.75">
      <c r="A138" t="s">
        <v>450</v>
      </c>
    </row>
    <row r="139" ht="12.75">
      <c r="A139" t="s">
        <v>653</v>
      </c>
    </row>
    <row r="140" ht="12.75">
      <c r="A140" t="s">
        <v>787</v>
      </c>
    </row>
    <row r="141" ht="12.75">
      <c r="A141" t="s">
        <v>271</v>
      </c>
    </row>
    <row r="142" ht="12.75">
      <c r="A142" t="s">
        <v>272</v>
      </c>
    </row>
    <row r="143" ht="12.75">
      <c r="A143" t="s">
        <v>692</v>
      </c>
    </row>
    <row r="144" ht="12.75">
      <c r="A144" t="s">
        <v>693</v>
      </c>
    </row>
    <row r="145" ht="12.75">
      <c r="A145" t="s">
        <v>451</v>
      </c>
    </row>
    <row r="146" ht="12.75">
      <c r="A146" t="s">
        <v>273</v>
      </c>
    </row>
    <row r="147" ht="12.75">
      <c r="A147" t="s">
        <v>652</v>
      </c>
    </row>
    <row r="148" ht="12.75">
      <c r="A148" t="s">
        <v>274</v>
      </c>
    </row>
    <row r="149" ht="12.75">
      <c r="A149" t="s">
        <v>515</v>
      </c>
    </row>
    <row r="150" ht="12.75">
      <c r="A150" t="s">
        <v>703</v>
      </c>
    </row>
    <row r="151" ht="12.75">
      <c r="A151" t="s">
        <v>519</v>
      </c>
    </row>
    <row r="152" ht="12.75">
      <c r="A152" t="s">
        <v>275</v>
      </c>
    </row>
    <row r="153" ht="12.75">
      <c r="A153" t="s">
        <v>750</v>
      </c>
    </row>
    <row r="154" ht="12.75">
      <c r="A154" t="s">
        <v>276</v>
      </c>
    </row>
    <row r="155" ht="12.75">
      <c r="A155" t="s">
        <v>277</v>
      </c>
    </row>
    <row r="156" ht="12.75">
      <c r="A156" t="s">
        <v>647</v>
      </c>
    </row>
    <row r="157" ht="12.75">
      <c r="A157" t="s">
        <v>278</v>
      </c>
    </row>
    <row r="158" ht="12.75">
      <c r="A158" t="s">
        <v>279</v>
      </c>
    </row>
    <row r="159" ht="12.75">
      <c r="A159" t="s">
        <v>280</v>
      </c>
    </row>
    <row r="160" ht="12.75">
      <c r="A160" t="s">
        <v>281</v>
      </c>
    </row>
    <row r="161" ht="12.75">
      <c r="A161" t="s">
        <v>648</v>
      </c>
    </row>
    <row r="162" ht="12.75">
      <c r="A162" t="s">
        <v>649</v>
      </c>
    </row>
    <row r="163" ht="12.75">
      <c r="A163" t="s">
        <v>282</v>
      </c>
    </row>
    <row r="164" ht="12.75">
      <c r="A164" t="s">
        <v>714</v>
      </c>
    </row>
    <row r="165" ht="12.75">
      <c r="A165" t="s">
        <v>747</v>
      </c>
    </row>
    <row r="166" ht="12.75">
      <c r="A166" t="s">
        <v>283</v>
      </c>
    </row>
    <row r="167" ht="12.75">
      <c r="A167" t="s">
        <v>284</v>
      </c>
    </row>
    <row r="168" ht="12.75">
      <c r="A168" t="s">
        <v>285</v>
      </c>
    </row>
    <row r="169" ht="12.75">
      <c r="A169" t="s">
        <v>286</v>
      </c>
    </row>
    <row r="170" ht="12.75">
      <c r="A170" t="s">
        <v>657</v>
      </c>
    </row>
    <row r="171" ht="12.75">
      <c r="A171" t="s">
        <v>287</v>
      </c>
    </row>
    <row r="172" ht="12.75">
      <c r="A172" t="s">
        <v>288</v>
      </c>
    </row>
    <row r="173" ht="12.75">
      <c r="A173" t="s">
        <v>289</v>
      </c>
    </row>
    <row r="174" ht="12.75">
      <c r="A174" t="s">
        <v>290</v>
      </c>
    </row>
    <row r="175" ht="12.75">
      <c r="A175" t="s">
        <v>719</v>
      </c>
    </row>
    <row r="176" ht="12.75">
      <c r="A176" t="s">
        <v>291</v>
      </c>
    </row>
    <row r="177" ht="12.75">
      <c r="A177" t="s">
        <v>752</v>
      </c>
    </row>
    <row r="178" ht="12.75">
      <c r="A178" t="s">
        <v>646</v>
      </c>
    </row>
    <row r="179" ht="12.75">
      <c r="A179" t="s">
        <v>292</v>
      </c>
    </row>
    <row r="180" ht="12.75">
      <c r="A180" t="s">
        <v>293</v>
      </c>
    </row>
    <row r="181" ht="12.75">
      <c r="A181" t="s">
        <v>651</v>
      </c>
    </row>
    <row r="182" ht="12.75">
      <c r="A182" t="s">
        <v>770</v>
      </c>
    </row>
    <row r="183" ht="12.75">
      <c r="A183" t="s">
        <v>294</v>
      </c>
    </row>
    <row r="184" ht="12.75">
      <c r="A184" t="s">
        <v>295</v>
      </c>
    </row>
    <row r="185" ht="12.75">
      <c r="A185" t="s">
        <v>296</v>
      </c>
    </row>
    <row r="186" ht="12.75">
      <c r="A186" t="s">
        <v>297</v>
      </c>
    </row>
    <row r="187" ht="12.75">
      <c r="A187" t="s">
        <v>298</v>
      </c>
    </row>
    <row r="188" ht="12.75">
      <c r="A188" t="s">
        <v>299</v>
      </c>
    </row>
    <row r="189" ht="12.75">
      <c r="A189" t="s">
        <v>300</v>
      </c>
    </row>
    <row r="190" ht="12.75">
      <c r="A190" t="s">
        <v>812</v>
      </c>
    </row>
    <row r="191" ht="12.75">
      <c r="A191" t="s">
        <v>808</v>
      </c>
    </row>
    <row r="192" ht="12.75">
      <c r="A192" t="s">
        <v>301</v>
      </c>
    </row>
    <row r="193" ht="12.75">
      <c r="A193" t="s">
        <v>302</v>
      </c>
    </row>
    <row r="194" ht="12.75">
      <c r="A194" t="s">
        <v>303</v>
      </c>
    </row>
    <row r="195" ht="12.75">
      <c r="A195" t="s">
        <v>535</v>
      </c>
    </row>
    <row r="196" ht="12.75">
      <c r="A196" t="s">
        <v>304</v>
      </c>
    </row>
    <row r="197" ht="12.75">
      <c r="A197" t="s">
        <v>789</v>
      </c>
    </row>
    <row r="198" ht="12.75">
      <c r="A198" t="s">
        <v>0</v>
      </c>
    </row>
    <row r="199" ht="12.75">
      <c r="A199" t="s">
        <v>305</v>
      </c>
    </row>
    <row r="200" ht="12.75">
      <c r="A200" t="s">
        <v>650</v>
      </c>
    </row>
    <row r="201" ht="12.75">
      <c r="A201" t="s">
        <v>306</v>
      </c>
    </row>
    <row r="202" ht="12.75">
      <c r="A202" t="s">
        <v>307</v>
      </c>
    </row>
    <row r="203" ht="12.75">
      <c r="A203" t="s">
        <v>308</v>
      </c>
    </row>
    <row r="204" ht="12.75">
      <c r="A204" t="s">
        <v>309</v>
      </c>
    </row>
    <row r="205" ht="12.75">
      <c r="A205" t="s">
        <v>310</v>
      </c>
    </row>
    <row r="206" ht="12.75">
      <c r="A206" t="s">
        <v>311</v>
      </c>
    </row>
    <row r="207" ht="12.75">
      <c r="A207" t="s">
        <v>520</v>
      </c>
    </row>
    <row r="208" ht="12.75">
      <c r="A208" t="s">
        <v>312</v>
      </c>
    </row>
    <row r="209" ht="12.75">
      <c r="A209" t="s">
        <v>568</v>
      </c>
    </row>
    <row r="210" ht="12.75">
      <c r="A210" t="s">
        <v>313</v>
      </c>
    </row>
    <row r="211" ht="12.75">
      <c r="A211" t="s">
        <v>314</v>
      </c>
    </row>
    <row r="212" ht="12.75">
      <c r="A212" t="s">
        <v>315</v>
      </c>
    </row>
    <row r="213" ht="12.75">
      <c r="A213" t="s">
        <v>316</v>
      </c>
    </row>
    <row r="214" ht="12.75">
      <c r="A214" t="s">
        <v>317</v>
      </c>
    </row>
    <row r="215" ht="12.75">
      <c r="A215" t="s">
        <v>670</v>
      </c>
    </row>
    <row r="216" ht="12.75">
      <c r="A216" t="s">
        <v>318</v>
      </c>
    </row>
    <row r="217" ht="12.75">
      <c r="A217" t="s">
        <v>319</v>
      </c>
    </row>
    <row r="218" ht="12.75">
      <c r="A218" t="s">
        <v>320</v>
      </c>
    </row>
    <row r="219" ht="12.75">
      <c r="A219" t="s">
        <v>1</v>
      </c>
    </row>
    <row r="220" ht="12.75">
      <c r="A220" t="s">
        <v>771</v>
      </c>
    </row>
    <row r="221" ht="12.75">
      <c r="A221" t="s">
        <v>671</v>
      </c>
    </row>
    <row r="222" ht="12.75">
      <c r="A222" t="s">
        <v>607</v>
      </c>
    </row>
    <row r="223" ht="12.75">
      <c r="A223" t="s">
        <v>321</v>
      </c>
    </row>
    <row r="224" ht="12.75">
      <c r="A224" t="s">
        <v>322</v>
      </c>
    </row>
    <row r="225" ht="12.75">
      <c r="A225" t="s">
        <v>766</v>
      </c>
    </row>
    <row r="226" ht="12.75">
      <c r="A226" t="s">
        <v>323</v>
      </c>
    </row>
    <row r="227" ht="12.75">
      <c r="A227" t="s">
        <v>718</v>
      </c>
    </row>
    <row r="228" ht="12.75">
      <c r="A228" t="s">
        <v>324</v>
      </c>
    </row>
    <row r="229" ht="12.75">
      <c r="A229" t="s">
        <v>325</v>
      </c>
    </row>
    <row r="230" ht="12.75">
      <c r="A230" t="s">
        <v>690</v>
      </c>
    </row>
    <row r="231" ht="12.75">
      <c r="A231" t="s">
        <v>326</v>
      </c>
    </row>
    <row r="232" ht="12.75">
      <c r="A232" t="s">
        <v>740</v>
      </c>
    </row>
    <row r="233" ht="12.75">
      <c r="A233" t="s">
        <v>327</v>
      </c>
    </row>
    <row r="234" ht="12.75">
      <c r="A234" t="s">
        <v>742</v>
      </c>
    </row>
    <row r="235" ht="12.75">
      <c r="A235" t="s">
        <v>533</v>
      </c>
    </row>
    <row r="236" ht="12.75">
      <c r="A236" t="s">
        <v>328</v>
      </c>
    </row>
    <row r="237" ht="12.75">
      <c r="A237" t="s">
        <v>669</v>
      </c>
    </row>
    <row r="238" ht="12.75">
      <c r="A238" t="s">
        <v>675</v>
      </c>
    </row>
    <row r="239" ht="12.75">
      <c r="A239" t="s">
        <v>329</v>
      </c>
    </row>
    <row r="240" ht="12.75">
      <c r="A240" t="s">
        <v>330</v>
      </c>
    </row>
    <row r="241" ht="12.75">
      <c r="A241" t="s">
        <v>331</v>
      </c>
    </row>
    <row r="242" ht="12.75">
      <c r="A242" t="s">
        <v>660</v>
      </c>
    </row>
    <row r="243" ht="12.75">
      <c r="A243" t="s">
        <v>796</v>
      </c>
    </row>
    <row r="244" ht="12.75">
      <c r="A244" t="s">
        <v>741</v>
      </c>
    </row>
    <row r="245" ht="12.75">
      <c r="A245" t="s">
        <v>332</v>
      </c>
    </row>
    <row r="246" ht="12.75">
      <c r="A246" t="s">
        <v>333</v>
      </c>
    </row>
    <row r="247" ht="12.75">
      <c r="A247" t="s">
        <v>334</v>
      </c>
    </row>
    <row r="248" ht="12.75">
      <c r="A248" t="s">
        <v>335</v>
      </c>
    </row>
    <row r="249" ht="12.75">
      <c r="A249" t="s">
        <v>336</v>
      </c>
    </row>
    <row r="250" ht="12.75">
      <c r="A250" t="s">
        <v>337</v>
      </c>
    </row>
    <row r="251" ht="12.75">
      <c r="A251" t="s">
        <v>338</v>
      </c>
    </row>
    <row r="252" ht="12.75">
      <c r="A252" t="s">
        <v>339</v>
      </c>
    </row>
    <row r="253" ht="12.75">
      <c r="A253" t="s">
        <v>340</v>
      </c>
    </row>
    <row r="254" ht="12.75">
      <c r="A254" t="s">
        <v>341</v>
      </c>
    </row>
    <row r="255" ht="12.75">
      <c r="A255" t="s">
        <v>342</v>
      </c>
    </row>
    <row r="256" ht="12.75">
      <c r="A256" t="s">
        <v>679</v>
      </c>
    </row>
    <row r="257" ht="12.75">
      <c r="A257" t="s">
        <v>531</v>
      </c>
    </row>
    <row r="258" ht="12.75">
      <c r="A258" t="s">
        <v>343</v>
      </c>
    </row>
    <row r="259" ht="12.75">
      <c r="A259" t="s">
        <v>680</v>
      </c>
    </row>
    <row r="260" ht="12.75">
      <c r="A260" t="s">
        <v>344</v>
      </c>
    </row>
    <row r="261" ht="12.75">
      <c r="A261" t="s">
        <v>345</v>
      </c>
    </row>
    <row r="262" ht="12.75">
      <c r="A262" t="s">
        <v>681</v>
      </c>
    </row>
    <row r="263" ht="12.75">
      <c r="A263" t="s">
        <v>682</v>
      </c>
    </row>
    <row r="264" ht="12.75">
      <c r="A264" t="s">
        <v>346</v>
      </c>
    </row>
    <row r="265" ht="12.75">
      <c r="A265" t="s">
        <v>683</v>
      </c>
    </row>
    <row r="266" ht="12.75">
      <c r="A266" t="s">
        <v>347</v>
      </c>
    </row>
    <row r="267" ht="12.75">
      <c r="A267" t="s">
        <v>348</v>
      </c>
    </row>
    <row r="268" ht="12.75">
      <c r="A268" t="s">
        <v>685</v>
      </c>
    </row>
    <row r="269" ht="12.75">
      <c r="A269" t="s">
        <v>686</v>
      </c>
    </row>
    <row r="270" ht="12.75">
      <c r="A270" t="s">
        <v>696</v>
      </c>
    </row>
    <row r="271" ht="12.75">
      <c r="A271" t="s">
        <v>349</v>
      </c>
    </row>
    <row r="272" ht="12.75">
      <c r="A272" t="s">
        <v>350</v>
      </c>
    </row>
    <row r="273" ht="12.75">
      <c r="A273" t="s">
        <v>351</v>
      </c>
    </row>
    <row r="274" ht="12.75">
      <c r="A274" t="s">
        <v>500</v>
      </c>
    </row>
    <row r="275" ht="12.75">
      <c r="A275" t="s">
        <v>352</v>
      </c>
    </row>
    <row r="276" ht="12.75">
      <c r="A276" t="s">
        <v>794</v>
      </c>
    </row>
    <row r="277" ht="12.75">
      <c r="A277" t="s">
        <v>759</v>
      </c>
    </row>
    <row r="278" ht="12.75">
      <c r="A278" t="s">
        <v>501</v>
      </c>
    </row>
    <row r="279" ht="12.75">
      <c r="A279" t="s">
        <v>353</v>
      </c>
    </row>
    <row r="280" ht="12.75">
      <c r="A280" t="s">
        <v>717</v>
      </c>
    </row>
    <row r="281" ht="12.75">
      <c r="A281" t="s">
        <v>691</v>
      </c>
    </row>
    <row r="282" ht="12.75">
      <c r="A282" t="s">
        <v>665</v>
      </c>
    </row>
    <row r="283" ht="12.75">
      <c r="A283" t="s">
        <v>354</v>
      </c>
    </row>
    <row r="284" ht="12.75">
      <c r="A284" t="s">
        <v>355</v>
      </c>
    </row>
    <row r="285" ht="12.75">
      <c r="A285" t="s">
        <v>356</v>
      </c>
    </row>
    <row r="286" ht="12.75">
      <c r="A286" t="s">
        <v>357</v>
      </c>
    </row>
    <row r="287" ht="12.75">
      <c r="A287" t="s">
        <v>358</v>
      </c>
    </row>
    <row r="288" ht="12.75">
      <c r="A288" t="s">
        <v>359</v>
      </c>
    </row>
    <row r="289" ht="12.75">
      <c r="A289" t="s">
        <v>360</v>
      </c>
    </row>
    <row r="290" ht="12.75">
      <c r="A290" t="s">
        <v>361</v>
      </c>
    </row>
    <row r="291" ht="12.75">
      <c r="A291" t="s">
        <v>755</v>
      </c>
    </row>
    <row r="292" ht="12.75">
      <c r="A292" t="s">
        <v>672</v>
      </c>
    </row>
    <row r="293" ht="12.75">
      <c r="A293" t="s">
        <v>362</v>
      </c>
    </row>
    <row r="294" ht="12.75">
      <c r="A294" t="s">
        <v>528</v>
      </c>
    </row>
    <row r="295" ht="12.75">
      <c r="A295" t="s">
        <v>363</v>
      </c>
    </row>
    <row r="296" ht="12.75">
      <c r="A296" t="s">
        <v>677</v>
      </c>
    </row>
    <row r="297" ht="12.75">
      <c r="A297" t="s">
        <v>364</v>
      </c>
    </row>
    <row r="298" ht="12.75">
      <c r="A298" t="s">
        <v>365</v>
      </c>
    </row>
    <row r="299" ht="12.75">
      <c r="A299" t="s">
        <v>366</v>
      </c>
    </row>
    <row r="300" ht="12.75">
      <c r="A300" t="s">
        <v>367</v>
      </c>
    </row>
    <row r="301" ht="12.75">
      <c r="A301" t="s">
        <v>368</v>
      </c>
    </row>
    <row r="302" ht="12.75">
      <c r="A302" t="s">
        <v>2</v>
      </c>
    </row>
    <row r="303" ht="12.75">
      <c r="A303" t="s">
        <v>369</v>
      </c>
    </row>
    <row r="304" ht="12.75">
      <c r="A304" t="s">
        <v>370</v>
      </c>
    </row>
    <row r="305" ht="12.75">
      <c r="A305" t="s">
        <v>371</v>
      </c>
    </row>
    <row r="306" ht="12.75">
      <c r="A306" t="s">
        <v>372</v>
      </c>
    </row>
    <row r="307" ht="12.75">
      <c r="A307" t="s">
        <v>373</v>
      </c>
    </row>
    <row r="308" ht="12.75">
      <c r="A308" t="s">
        <v>374</v>
      </c>
    </row>
    <row r="309" ht="12.75">
      <c r="A309" t="s">
        <v>633</v>
      </c>
    </row>
    <row r="310" ht="12.75">
      <c r="A310" t="s">
        <v>375</v>
      </c>
    </row>
    <row r="311" ht="12.75">
      <c r="A311" t="s">
        <v>376</v>
      </c>
    </row>
    <row r="312" ht="12.75">
      <c r="A312" t="s">
        <v>791</v>
      </c>
    </row>
    <row r="313" ht="12.75">
      <c r="A313" t="s">
        <v>377</v>
      </c>
    </row>
    <row r="314" ht="12.75">
      <c r="A314" t="s">
        <v>378</v>
      </c>
    </row>
    <row r="315" ht="12.75">
      <c r="A315" t="s">
        <v>534</v>
      </c>
    </row>
    <row r="316" ht="12.75">
      <c r="A316" t="s">
        <v>379</v>
      </c>
    </row>
    <row r="317" ht="12.75">
      <c r="A317" t="s">
        <v>676</v>
      </c>
    </row>
    <row r="318" ht="12.75">
      <c r="A318" t="s">
        <v>380</v>
      </c>
    </row>
    <row r="319" ht="12.75">
      <c r="A319" t="s">
        <v>381</v>
      </c>
    </row>
    <row r="320" ht="12.75">
      <c r="A320" t="s">
        <v>572</v>
      </c>
    </row>
    <row r="321" ht="12.75">
      <c r="A321" t="s">
        <v>382</v>
      </c>
    </row>
    <row r="322" ht="12.75">
      <c r="A322" t="s">
        <v>507</v>
      </c>
    </row>
    <row r="323" ht="12.75">
      <c r="A323" t="s">
        <v>383</v>
      </c>
    </row>
    <row r="324" ht="12.75">
      <c r="A324" t="s">
        <v>537</v>
      </c>
    </row>
    <row r="325" ht="12.75">
      <c r="A325" t="s">
        <v>790</v>
      </c>
    </row>
    <row r="326" ht="12.75">
      <c r="A326" t="s">
        <v>384</v>
      </c>
    </row>
    <row r="327" ht="12.75">
      <c r="A327" t="s">
        <v>385</v>
      </c>
    </row>
    <row r="328" ht="12.75">
      <c r="A328" t="s">
        <v>513</v>
      </c>
    </row>
    <row r="329" ht="12.75">
      <c r="A329" t="s">
        <v>386</v>
      </c>
    </row>
    <row r="330" ht="12.75">
      <c r="A330" t="s">
        <v>521</v>
      </c>
    </row>
    <row r="331" ht="12.75">
      <c r="A331" t="s">
        <v>387</v>
      </c>
    </row>
    <row r="332" ht="12.75">
      <c r="A332" t="s">
        <v>524</v>
      </c>
    </row>
    <row r="333" ht="12.75">
      <c r="A333" t="s">
        <v>563</v>
      </c>
    </row>
    <row r="334" ht="12.75">
      <c r="A334" t="s">
        <v>527</v>
      </c>
    </row>
    <row r="335" ht="12.75">
      <c r="A335" t="s">
        <v>698</v>
      </c>
    </row>
    <row r="336" ht="12.75">
      <c r="A336" t="s">
        <v>815</v>
      </c>
    </row>
    <row r="337" ht="12.75">
      <c r="A337" t="s">
        <v>388</v>
      </c>
    </row>
    <row r="338" ht="12.75">
      <c r="A338" t="s">
        <v>816</v>
      </c>
    </row>
    <row r="339" ht="12.75">
      <c r="A339" t="s">
        <v>663</v>
      </c>
    </row>
    <row r="340" ht="12.75">
      <c r="A340" t="s">
        <v>574</v>
      </c>
    </row>
    <row r="341" ht="12.75">
      <c r="A341" t="s">
        <v>573</v>
      </c>
    </row>
    <row r="342" ht="12.75">
      <c r="A342" t="s">
        <v>389</v>
      </c>
    </row>
    <row r="343" ht="12.75">
      <c r="A343" t="s">
        <v>436</v>
      </c>
    </row>
    <row r="344" ht="12.75">
      <c r="A344" t="s">
        <v>667</v>
      </c>
    </row>
    <row r="345" ht="12.75">
      <c r="A345" t="s">
        <v>584</v>
      </c>
    </row>
    <row r="346" ht="12.75">
      <c r="A346" t="s">
        <v>390</v>
      </c>
    </row>
    <row r="347" ht="12.75">
      <c r="A347" t="s">
        <v>391</v>
      </c>
    </row>
    <row r="348" ht="12.75">
      <c r="A348" t="s">
        <v>779</v>
      </c>
    </row>
    <row r="349" ht="12.75">
      <c r="A349" t="s">
        <v>743</v>
      </c>
    </row>
    <row r="350" ht="12.75">
      <c r="A350" t="s">
        <v>511</v>
      </c>
    </row>
    <row r="351" ht="12.75">
      <c r="A351" t="s">
        <v>392</v>
      </c>
    </row>
    <row r="352" ht="12.75">
      <c r="A352" t="s">
        <v>518</v>
      </c>
    </row>
    <row r="353" ht="12.75">
      <c r="A353" t="s">
        <v>674</v>
      </c>
    </row>
    <row r="354" ht="12.75">
      <c r="A354" t="s">
        <v>522</v>
      </c>
    </row>
    <row r="355" ht="12.75">
      <c r="A355" t="s">
        <v>393</v>
      </c>
    </row>
    <row r="356" ht="12.75">
      <c r="A356" t="s">
        <v>394</v>
      </c>
    </row>
    <row r="357" ht="12.75">
      <c r="A357" t="s">
        <v>395</v>
      </c>
    </row>
    <row r="358" ht="12.75">
      <c r="A358" t="s">
        <v>396</v>
      </c>
    </row>
    <row r="359" ht="12.75">
      <c r="A359" t="s">
        <v>397</v>
      </c>
    </row>
    <row r="360" ht="12.75">
      <c r="A360" t="s">
        <v>758</v>
      </c>
    </row>
    <row r="361" ht="12.75">
      <c r="A361" t="s">
        <v>398</v>
      </c>
    </row>
    <row r="362" ht="12.75">
      <c r="A362" t="s">
        <v>688</v>
      </c>
    </row>
    <row r="363" ht="12.75">
      <c r="A363" t="s">
        <v>399</v>
      </c>
    </row>
    <row r="364" ht="12.75">
      <c r="A364" t="s">
        <v>689</v>
      </c>
    </row>
    <row r="365" ht="12.75">
      <c r="A365" t="s">
        <v>3</v>
      </c>
    </row>
    <row r="366" ht="12.75">
      <c r="A366" t="s">
        <v>701</v>
      </c>
    </row>
    <row r="367" ht="12.75">
      <c r="A367" t="s">
        <v>506</v>
      </c>
    </row>
    <row r="368" ht="12.75">
      <c r="A368" t="s">
        <v>400</v>
      </c>
    </row>
    <row r="369" ht="12.75">
      <c r="A369" t="s">
        <v>786</v>
      </c>
    </row>
    <row r="370" ht="12.75">
      <c r="A370" t="s">
        <v>695</v>
      </c>
    </row>
    <row r="371" ht="12.75">
      <c r="A371" t="s">
        <v>661</v>
      </c>
    </row>
    <row r="372" ht="12.75">
      <c r="A372" t="s">
        <v>401</v>
      </c>
    </row>
    <row r="373" ht="12.75">
      <c r="A373" t="s">
        <v>639</v>
      </c>
    </row>
    <row r="374" ht="12.75">
      <c r="A374" t="s">
        <v>640</v>
      </c>
    </row>
    <row r="375" ht="12.75">
      <c r="A375" t="s">
        <v>641</v>
      </c>
    </row>
    <row r="376" ht="12.75">
      <c r="A376" t="s">
        <v>4</v>
      </c>
    </row>
    <row r="377" ht="12.75">
      <c r="A377" t="s">
        <v>538</v>
      </c>
    </row>
    <row r="378" ht="12.75">
      <c r="A378" t="s">
        <v>402</v>
      </c>
    </row>
    <row r="379" ht="12.75">
      <c r="A379" t="s">
        <v>403</v>
      </c>
    </row>
    <row r="380" ht="12.75">
      <c r="A380" t="s">
        <v>642</v>
      </c>
    </row>
    <row r="381" ht="12.75">
      <c r="A381" t="s">
        <v>643</v>
      </c>
    </row>
    <row r="382" ht="12.75">
      <c r="A382" t="s">
        <v>644</v>
      </c>
    </row>
    <row r="383" ht="12.75">
      <c r="A383" t="s">
        <v>516</v>
      </c>
    </row>
    <row r="384" ht="12.75">
      <c r="A384" t="s">
        <v>800</v>
      </c>
    </row>
    <row r="385" ht="12.75">
      <c r="A385" t="s">
        <v>577</v>
      </c>
    </row>
    <row r="386" ht="12.75">
      <c r="A386" t="s">
        <v>404</v>
      </c>
    </row>
    <row r="387" ht="12.75">
      <c r="A387" t="s">
        <v>523</v>
      </c>
    </row>
    <row r="388" ht="12.75">
      <c r="A388" t="s">
        <v>405</v>
      </c>
    </row>
    <row r="389" ht="12.75">
      <c r="A389" t="s">
        <v>744</v>
      </c>
    </row>
    <row r="390" ht="12.75">
      <c r="A390" t="s">
        <v>406</v>
      </c>
    </row>
    <row r="391" ht="12.75">
      <c r="A391" t="s">
        <v>407</v>
      </c>
    </row>
    <row r="392" ht="12.75">
      <c r="A392" t="s">
        <v>408</v>
      </c>
    </row>
    <row r="393" ht="12.75">
      <c r="A393" t="s">
        <v>409</v>
      </c>
    </row>
    <row r="394" ht="12.75">
      <c r="A394" t="s">
        <v>410</v>
      </c>
    </row>
    <row r="395" ht="12.75">
      <c r="A395" t="s">
        <v>411</v>
      </c>
    </row>
    <row r="396" ht="12.75">
      <c r="A396" t="s">
        <v>38</v>
      </c>
    </row>
    <row r="397" ht="12.75">
      <c r="A397" t="s">
        <v>745</v>
      </c>
    </row>
    <row r="398" ht="12.75">
      <c r="A398" t="s">
        <v>566</v>
      </c>
    </row>
    <row r="399" ht="12.75">
      <c r="A399" t="s">
        <v>39</v>
      </c>
    </row>
    <row r="400" ht="12.75">
      <c r="A400" t="s">
        <v>599</v>
      </c>
    </row>
    <row r="401" ht="12.75">
      <c r="A401" t="s">
        <v>600</v>
      </c>
    </row>
    <row r="402" ht="12.75">
      <c r="A402" t="s">
        <v>40</v>
      </c>
    </row>
    <row r="403" ht="12.75">
      <c r="A403" t="s">
        <v>582</v>
      </c>
    </row>
    <row r="404" ht="12.75">
      <c r="A404" t="s">
        <v>41</v>
      </c>
    </row>
    <row r="405" ht="12.75">
      <c r="A405" t="s">
        <v>784</v>
      </c>
    </row>
    <row r="406" ht="12.75">
      <c r="A406" t="s">
        <v>42</v>
      </c>
    </row>
    <row r="407" ht="12.75">
      <c r="A407" t="s">
        <v>797</v>
      </c>
    </row>
    <row r="408" ht="12.75">
      <c r="A408" t="s">
        <v>43</v>
      </c>
    </row>
    <row r="409" ht="12.75">
      <c r="A409" t="s">
        <v>44</v>
      </c>
    </row>
    <row r="410" ht="12.75">
      <c r="A410" t="s">
        <v>508</v>
      </c>
    </row>
    <row r="411" ht="12.75">
      <c r="A411" t="s">
        <v>509</v>
      </c>
    </row>
    <row r="412" ht="12.75">
      <c r="A412" t="s">
        <v>772</v>
      </c>
    </row>
    <row r="413" ht="12.75">
      <c r="A413" t="s">
        <v>45</v>
      </c>
    </row>
    <row r="414" ht="12.75">
      <c r="A414" t="s">
        <v>769</v>
      </c>
    </row>
    <row r="415" ht="12.75">
      <c r="A415" t="s">
        <v>46</v>
      </c>
    </row>
    <row r="416" ht="12.75">
      <c r="A416" t="s">
        <v>514</v>
      </c>
    </row>
    <row r="417" ht="12.75">
      <c r="A417" t="s">
        <v>47</v>
      </c>
    </row>
    <row r="418" ht="12.75">
      <c r="A418" t="s">
        <v>780</v>
      </c>
    </row>
    <row r="419" ht="12.75">
      <c r="A419" t="s">
        <v>578</v>
      </c>
    </row>
    <row r="420" ht="12.75">
      <c r="A420" t="s">
        <v>798</v>
      </c>
    </row>
    <row r="421" ht="12.75">
      <c r="A421" t="s">
        <v>702</v>
      </c>
    </row>
    <row r="422" ht="12.75">
      <c r="A422" t="s">
        <v>48</v>
      </c>
    </row>
    <row r="423" ht="12.75">
      <c r="A423" t="s">
        <v>580</v>
      </c>
    </row>
    <row r="424" ht="12.75">
      <c r="A424" t="s">
        <v>581</v>
      </c>
    </row>
    <row r="425" ht="12.75">
      <c r="A425" t="s">
        <v>49</v>
      </c>
    </row>
    <row r="426" ht="12.75">
      <c r="A426" t="s">
        <v>50</v>
      </c>
    </row>
    <row r="427" ht="12.75">
      <c r="A427" t="s">
        <v>445</v>
      </c>
    </row>
    <row r="428" ht="12.75">
      <c r="A428" t="s">
        <v>792</v>
      </c>
    </row>
    <row r="429" ht="12.75">
      <c r="A429" t="s">
        <v>753</v>
      </c>
    </row>
    <row r="430" ht="12.75">
      <c r="A430" t="s">
        <v>51</v>
      </c>
    </row>
    <row r="431" ht="12.75">
      <c r="A431" t="s">
        <v>52</v>
      </c>
    </row>
    <row r="432" ht="12.75">
      <c r="A432" t="s">
        <v>53</v>
      </c>
    </row>
    <row r="433" ht="12.75">
      <c r="A433" t="s">
        <v>811</v>
      </c>
    </row>
    <row r="434" ht="12.75">
      <c r="A434" t="s">
        <v>54</v>
      </c>
    </row>
    <row r="435" ht="12.75">
      <c r="A435" t="s">
        <v>55</v>
      </c>
    </row>
    <row r="436" ht="12.75">
      <c r="A436" t="s">
        <v>56</v>
      </c>
    </row>
    <row r="437" ht="12.75">
      <c r="A437" t="s">
        <v>5</v>
      </c>
    </row>
    <row r="438" ht="12.75">
      <c r="A438" t="s">
        <v>746</v>
      </c>
    </row>
    <row r="439" ht="12.75">
      <c r="A439" t="s">
        <v>57</v>
      </c>
    </row>
    <row r="440" ht="12.75">
      <c r="A440" t="s">
        <v>58</v>
      </c>
    </row>
    <row r="441" ht="12.75">
      <c r="A441" t="s">
        <v>59</v>
      </c>
    </row>
    <row r="442" ht="12.75">
      <c r="A442" t="s">
        <v>60</v>
      </c>
    </row>
    <row r="443" ht="12.75">
      <c r="A443" t="s">
        <v>529</v>
      </c>
    </row>
    <row r="444" ht="12.75">
      <c r="A444" t="s">
        <v>61</v>
      </c>
    </row>
    <row r="445" ht="12.75">
      <c r="A445" t="s">
        <v>806</v>
      </c>
    </row>
    <row r="446" ht="12.75">
      <c r="A446" t="s">
        <v>62</v>
      </c>
    </row>
    <row r="447" ht="12.75">
      <c r="A447" t="s">
        <v>810</v>
      </c>
    </row>
    <row r="448" ht="12.75">
      <c r="A448" t="s">
        <v>793</v>
      </c>
    </row>
    <row r="449" ht="12.75">
      <c r="A449" t="s">
        <v>63</v>
      </c>
    </row>
    <row r="450" ht="12.75">
      <c r="A450" t="s">
        <v>64</v>
      </c>
    </row>
    <row r="451" ht="12.75">
      <c r="A451" t="s">
        <v>65</v>
      </c>
    </row>
    <row r="452" ht="12.75">
      <c r="A452" t="s">
        <v>597</v>
      </c>
    </row>
    <row r="453" ht="12.75">
      <c r="A453" t="s">
        <v>66</v>
      </c>
    </row>
    <row r="454" ht="12.75">
      <c r="A454" t="s">
        <v>67</v>
      </c>
    </row>
    <row r="455" ht="12.75">
      <c r="A455" t="s">
        <v>68</v>
      </c>
    </row>
    <row r="456" ht="12.75">
      <c r="A456" t="s">
        <v>598</v>
      </c>
    </row>
    <row r="457" ht="12.75">
      <c r="A457" t="s">
        <v>69</v>
      </c>
    </row>
    <row r="458" ht="12.75">
      <c r="A458" t="s">
        <v>801</v>
      </c>
    </row>
    <row r="459" ht="12.75">
      <c r="A459" t="s">
        <v>70</v>
      </c>
    </row>
    <row r="460" ht="12.75">
      <c r="A460" t="s">
        <v>71</v>
      </c>
    </row>
    <row r="461" ht="12.75">
      <c r="A461" t="s">
        <v>72</v>
      </c>
    </row>
    <row r="462" ht="12.75">
      <c r="A462" t="s">
        <v>73</v>
      </c>
    </row>
    <row r="463" ht="12.75">
      <c r="A463" t="s">
        <v>74</v>
      </c>
    </row>
    <row r="464" ht="12.75">
      <c r="A464" t="s">
        <v>75</v>
      </c>
    </row>
    <row r="465" ht="12.75">
      <c r="A465" t="s">
        <v>76</v>
      </c>
    </row>
    <row r="466" ht="12.75">
      <c r="A466" t="s">
        <v>452</v>
      </c>
    </row>
    <row r="467" ht="12.75">
      <c r="A467" t="s">
        <v>77</v>
      </c>
    </row>
    <row r="468" ht="12.75">
      <c r="A468" t="s">
        <v>715</v>
      </c>
    </row>
    <row r="469" ht="12.75">
      <c r="A469" t="s">
        <v>78</v>
      </c>
    </row>
    <row r="470" ht="12.75">
      <c r="A470" t="s">
        <v>79</v>
      </c>
    </row>
    <row r="471" ht="12.75">
      <c r="A471" t="s">
        <v>80</v>
      </c>
    </row>
    <row r="472" ht="12.75">
      <c r="A472" t="s">
        <v>81</v>
      </c>
    </row>
    <row r="473" ht="12.75">
      <c r="A473" t="s">
        <v>82</v>
      </c>
    </row>
    <row r="474" ht="12.75">
      <c r="A474" t="s">
        <v>83</v>
      </c>
    </row>
    <row r="475" ht="12.75">
      <c r="A475" t="s">
        <v>84</v>
      </c>
    </row>
    <row r="476" ht="12.75">
      <c r="A476" t="s">
        <v>85</v>
      </c>
    </row>
    <row r="477" ht="12.75">
      <c r="A477" t="s">
        <v>664</v>
      </c>
    </row>
    <row r="478" ht="12.75">
      <c r="A478" t="s">
        <v>86</v>
      </c>
    </row>
    <row r="479" ht="12.75">
      <c r="A479" t="s">
        <v>795</v>
      </c>
    </row>
    <row r="480" ht="12.75">
      <c r="A480" t="s">
        <v>542</v>
      </c>
    </row>
    <row r="481" ht="12.75">
      <c r="A481" t="s">
        <v>526</v>
      </c>
    </row>
    <row r="482" ht="12.75">
      <c r="A482" t="s">
        <v>579</v>
      </c>
    </row>
    <row r="483" ht="12.75">
      <c r="A483" t="s">
        <v>429</v>
      </c>
    </row>
    <row r="484" ht="12.75">
      <c r="A484" t="s">
        <v>530</v>
      </c>
    </row>
    <row r="485" ht="12.75">
      <c r="A485" t="s">
        <v>442</v>
      </c>
    </row>
    <row r="486" ht="12.75">
      <c r="A486" t="s">
        <v>678</v>
      </c>
    </row>
    <row r="487" ht="12.75">
      <c r="A487" t="s">
        <v>807</v>
      </c>
    </row>
    <row r="488" ht="12.75">
      <c r="A488" t="s">
        <v>453</v>
      </c>
    </row>
    <row r="489" ht="12.75">
      <c r="A489" t="s">
        <v>539</v>
      </c>
    </row>
    <row r="490" ht="12.75">
      <c r="A490" t="s">
        <v>548</v>
      </c>
    </row>
    <row r="491" ht="12.75">
      <c r="A491" t="s">
        <v>541</v>
      </c>
    </row>
    <row r="492" ht="12.75">
      <c r="A492" t="s">
        <v>540</v>
      </c>
    </row>
    <row r="493" ht="12.75">
      <c r="A493" t="s">
        <v>543</v>
      </c>
    </row>
    <row r="494" ht="12.75">
      <c r="A494" t="s">
        <v>544</v>
      </c>
    </row>
    <row r="495" ht="12.75">
      <c r="A495" t="s">
        <v>547</v>
      </c>
    </row>
    <row r="496" ht="12.75">
      <c r="A496" t="s">
        <v>545</v>
      </c>
    </row>
    <row r="497" ht="12.75">
      <c r="A497" t="s">
        <v>546</v>
      </c>
    </row>
    <row r="498" ht="12.75">
      <c r="A498" t="s">
        <v>556</v>
      </c>
    </row>
    <row r="499" ht="12.75">
      <c r="A499" t="s">
        <v>564</v>
      </c>
    </row>
    <row r="500" ht="12.75">
      <c r="A500" t="s">
        <v>809</v>
      </c>
    </row>
    <row r="501" ht="12.75">
      <c r="A501" t="s">
        <v>668</v>
      </c>
    </row>
    <row r="502" ht="12.75">
      <c r="A502" t="s">
        <v>788</v>
      </c>
    </row>
    <row r="503" ht="12.75">
      <c r="A503" t="s">
        <v>567</v>
      </c>
    </row>
    <row r="504" ht="12.75">
      <c r="A504" t="s">
        <v>781</v>
      </c>
    </row>
    <row r="505" ht="12.75">
      <c r="A505" t="s">
        <v>756</v>
      </c>
    </row>
    <row r="506" ht="12.75">
      <c r="A506" t="s">
        <v>716</v>
      </c>
    </row>
    <row r="507" ht="12.75">
      <c r="A507" t="s">
        <v>606</v>
      </c>
    </row>
    <row r="508" ht="12.75">
      <c r="A508" t="s">
        <v>613</v>
      </c>
    </row>
    <row r="509" ht="12.75">
      <c r="A509" t="s">
        <v>622</v>
      </c>
    </row>
    <row r="510" ht="12.75">
      <c r="A510" t="s">
        <v>623</v>
      </c>
    </row>
    <row r="511" ht="12.75">
      <c r="A511" t="s">
        <v>783</v>
      </c>
    </row>
    <row r="512" ht="12.75">
      <c r="A512" t="s">
        <v>624</v>
      </c>
    </row>
    <row r="513" ht="12.75">
      <c r="A513" t="s">
        <v>625</v>
      </c>
    </row>
    <row r="514" ht="12.75">
      <c r="A514" t="s">
        <v>626</v>
      </c>
    </row>
    <row r="515" ht="12.75">
      <c r="A515" t="s">
        <v>632</v>
      </c>
    </row>
    <row r="516" ht="12.75">
      <c r="A516" t="s">
        <v>627</v>
      </c>
    </row>
    <row r="517" ht="12.75">
      <c r="A517" t="s">
        <v>628</v>
      </c>
    </row>
    <row r="518" ht="12.75">
      <c r="A518" t="s">
        <v>629</v>
      </c>
    </row>
    <row r="519" ht="12.75">
      <c r="A519" t="s">
        <v>630</v>
      </c>
    </row>
    <row r="520" ht="12.75">
      <c r="A520" t="s">
        <v>631</v>
      </c>
    </row>
    <row r="521" ht="12.75">
      <c r="A521" t="s">
        <v>636</v>
      </c>
    </row>
    <row r="522" ht="12.75">
      <c r="A522" t="s">
        <v>645</v>
      </c>
    </row>
    <row r="523" ht="12.75">
      <c r="A523" t="s">
        <v>662</v>
      </c>
    </row>
    <row r="524" ht="12.75">
      <c r="A524" t="s">
        <v>666</v>
      </c>
    </row>
    <row r="525" ht="12.75">
      <c r="A525" t="s">
        <v>799</v>
      </c>
    </row>
    <row r="526" ht="12.75">
      <c r="A526" t="s">
        <v>673</v>
      </c>
    </row>
    <row r="527" ht="12.75">
      <c r="A527" t="s">
        <v>684</v>
      </c>
    </row>
    <row r="528" ht="12.75">
      <c r="A528" t="s">
        <v>687</v>
      </c>
    </row>
    <row r="529" ht="12.75">
      <c r="A529" t="s">
        <v>694</v>
      </c>
    </row>
    <row r="530" ht="12.75">
      <c r="A530" t="s">
        <v>697</v>
      </c>
    </row>
    <row r="531" ht="12.75">
      <c r="A531" t="s">
        <v>711</v>
      </c>
    </row>
    <row r="532" ht="12.75">
      <c r="A532" t="s">
        <v>712</v>
      </c>
    </row>
    <row r="533" ht="12.75">
      <c r="A533" t="s">
        <v>713</v>
      </c>
    </row>
    <row r="534" ht="12.75">
      <c r="A534" t="s">
        <v>720</v>
      </c>
    </row>
    <row r="535" ht="12.75">
      <c r="A535" t="s">
        <v>721</v>
      </c>
    </row>
    <row r="536" ht="12.75">
      <c r="A536" t="s">
        <v>722</v>
      </c>
    </row>
    <row r="537" ht="12.75">
      <c r="A537" t="s">
        <v>723</v>
      </c>
    </row>
    <row r="538" ht="12.75">
      <c r="A538" t="s">
        <v>724</v>
      </c>
    </row>
    <row r="539" ht="12.75">
      <c r="A539" t="s">
        <v>725</v>
      </c>
    </row>
    <row r="540" ht="12.75">
      <c r="A540" t="s">
        <v>726</v>
      </c>
    </row>
    <row r="541" ht="12.75">
      <c r="A541" t="s">
        <v>737</v>
      </c>
    </row>
    <row r="542" ht="12.75">
      <c r="A542" t="s">
        <v>748</v>
      </c>
    </row>
    <row r="543" ht="12.75">
      <c r="A543" t="s">
        <v>749</v>
      </c>
    </row>
    <row r="544" ht="12.75">
      <c r="A544" t="s">
        <v>814</v>
      </c>
    </row>
    <row r="545" ht="12.75">
      <c r="A545" t="s">
        <v>760</v>
      </c>
    </row>
    <row r="546" ht="12.75">
      <c r="A546" t="s">
        <v>761</v>
      </c>
    </row>
    <row r="547" ht="12.75">
      <c r="A547" t="s">
        <v>762</v>
      </c>
    </row>
    <row r="548" ht="12.75">
      <c r="A548" t="s">
        <v>763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2015-01-12T13:36:15Z</dcterms:created>
  <dcterms:modified xsi:type="dcterms:W3CDTF">2019-10-16T10:53:45Z</dcterms:modified>
  <cp:category/>
  <cp:version/>
  <cp:contentType/>
  <cp:contentStatus/>
</cp:coreProperties>
</file>