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7\Kujundus\Kodulehele\"/>
    </mc:Choice>
  </mc:AlternateContent>
  <xr:revisionPtr revIDLastSave="0" documentId="8_{5A3EFA27-3582-449A-8820-11BEEBCED28E}" xr6:coauthVersionLast="31" xr6:coauthVersionMax="31" xr10:uidLastSave="{00000000-0000-0000-0000-000000000000}"/>
  <bookViews>
    <workbookView xWindow="0" yWindow="0" windowWidth="19050" windowHeight="4380" activeTab="1" xr2:uid="{00000000-000D-0000-FFFF-FFFF00000000}"/>
  </bookViews>
  <sheets>
    <sheet name="Kirjeldus" sheetId="2" r:id="rId1"/>
    <sheet name="Aruandesse" sheetId="3" r:id="rId2"/>
    <sheet name="Andmed_detailsem" sheetId="4" r:id="rId3"/>
    <sheet name="Aastate võrdlus" sheetId="5" r:id="rId4"/>
  </sheets>
  <externalReferences>
    <externalReference r:id="rId5"/>
  </externalReferences>
  <definedNames>
    <definedName name="DF_GRID_1">Aruandesse!#REF!</definedName>
    <definedName name="DF_GRID_1_1">Andmed_detailsem!#REF!</definedName>
    <definedName name="HVA_I" localSheetId="3">[1]Aruandesse!$C$4:$C$25*0+[1]Aruandesse!$C$26</definedName>
    <definedName name="HVA_I">Aruandesse!$E$5:$E$26*0+Aruandesse!$E$27</definedName>
    <definedName name="HVA_II" localSheetId="3">[1]Aruandesse!#REF!*0+[1]Aruandesse!#REF!</definedName>
    <definedName name="HVA_II">Aruandesse!#REF!*0+Aruandesse!#REF!</definedName>
    <definedName name="SAPBEXhrIndnt" hidden="1">"Wide"</definedName>
    <definedName name="SAPsysID" hidden="1">"708C5W7SBKP804JT78WJ0JNKI"</definedName>
    <definedName name="SAPwbID" hidden="1">"ARS"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7" i="3"/>
  <c r="F18" i="3"/>
  <c r="F20" i="3"/>
  <c r="F21" i="3"/>
  <c r="F23" i="3"/>
  <c r="F24" i="3"/>
  <c r="F25" i="3"/>
  <c r="F26" i="3"/>
  <c r="F27" i="3"/>
  <c r="F5" i="3"/>
  <c r="J25" i="5" l="1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K27" i="3"/>
  <c r="J27" i="3"/>
  <c r="K26" i="3"/>
  <c r="J26" i="3"/>
  <c r="G26" i="3"/>
  <c r="K25" i="3"/>
  <c r="J25" i="3"/>
  <c r="G25" i="3"/>
  <c r="K24" i="3"/>
  <c r="J24" i="3"/>
  <c r="G24" i="3"/>
  <c r="K23" i="3"/>
  <c r="J23" i="3"/>
  <c r="G23" i="3"/>
  <c r="K22" i="3"/>
  <c r="J22" i="3"/>
  <c r="G22" i="3"/>
  <c r="K21" i="3"/>
  <c r="J21" i="3"/>
  <c r="G21" i="3"/>
  <c r="K20" i="3"/>
  <c r="J20" i="3"/>
  <c r="G20" i="3"/>
  <c r="K19" i="3"/>
  <c r="J19" i="3"/>
  <c r="G19" i="3"/>
  <c r="K18" i="3"/>
  <c r="J18" i="3"/>
  <c r="G18" i="3"/>
  <c r="K17" i="3"/>
  <c r="J17" i="3"/>
  <c r="G17" i="3"/>
  <c r="K16" i="3"/>
  <c r="J16" i="3"/>
  <c r="G16" i="3"/>
  <c r="K15" i="3"/>
  <c r="J15" i="3"/>
  <c r="G15" i="3"/>
  <c r="K14" i="3"/>
  <c r="J14" i="3"/>
  <c r="G14" i="3"/>
  <c r="K13" i="3"/>
  <c r="J13" i="3"/>
  <c r="G13" i="3"/>
  <c r="K12" i="3"/>
  <c r="J12" i="3"/>
  <c r="G12" i="3"/>
  <c r="K11" i="3"/>
  <c r="J11" i="3"/>
  <c r="G11" i="3"/>
  <c r="K10" i="3"/>
  <c r="J10" i="3"/>
  <c r="G10" i="3"/>
  <c r="K9" i="3"/>
  <c r="J9" i="3"/>
  <c r="G9" i="3"/>
  <c r="K8" i="3"/>
  <c r="J8" i="3"/>
  <c r="G8" i="3"/>
  <c r="K7" i="3"/>
  <c r="J7" i="3"/>
  <c r="G7" i="3"/>
  <c r="G6" i="3"/>
  <c r="K5" i="3"/>
  <c r="J5" i="3"/>
  <c r="G5" i="3"/>
</calcChain>
</file>

<file path=xl/sharedStrings.xml><?xml version="1.0" encoding="utf-8"?>
<sst xmlns="http://schemas.openxmlformats.org/spreadsheetml/2006/main" count="154" uniqueCount="113">
  <si>
    <r>
      <t xml:space="preserve">Indikaator </t>
    </r>
    <r>
      <rPr>
        <b/>
        <sz val="11"/>
        <color indexed="30"/>
        <rFont val="Times New Roman"/>
        <family val="1"/>
        <charset val="186"/>
      </rPr>
      <t xml:space="preserve">3b. PÄEVAKIRURGIA OSAKAAL: KOLETSÜSTEKTOOMIA </t>
    </r>
  </si>
  <si>
    <t xml:space="preserve">Raviarved, millel on vähemalt üks NCSP JKA20; JKA21 koodidest </t>
  </si>
  <si>
    <t>Haiglaliik</t>
  </si>
  <si>
    <t xml:space="preserve">Haigla </t>
  </si>
  <si>
    <t>2017 teostatud  koletsüstek-toomiaid, kordi</t>
  </si>
  <si>
    <t>95% usaldusvahemik</t>
  </si>
  <si>
    <t>215 HVA keskmine</t>
  </si>
  <si>
    <t>alumine usaldusvahemik</t>
  </si>
  <si>
    <t>ülemine usaldusvahemik</t>
  </si>
  <si>
    <t>alumise usaldusvahemiku erinevus sagedusest</t>
  </si>
  <si>
    <t>ülemise usaldusvahemiku erinevus sagedusest</t>
  </si>
  <si>
    <t>piirkondlikud</t>
  </si>
  <si>
    <t>PERH</t>
  </si>
  <si>
    <t>MA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</si>
  <si>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</si>
  <si>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</si>
  <si>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</si>
  <si>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</si>
  <si>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</si>
  <si>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</si>
  <si>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</si>
  <si>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</si>
  <si>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</si>
  <si>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</si>
  <si>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</si>
  <si>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</si>
  <si>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</si>
  <si>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</si>
  <si>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</si>
  <si>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</si>
  <si>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</si>
  <si>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</si>
  <si>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</si>
  <si>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üldH</t>
  </si>
  <si>
    <t>HVA keskmine</t>
  </si>
  <si>
    <t>Kokku</t>
  </si>
  <si>
    <t xml:space="preserve">Indikaator  3b.  PÄEVAKIRURGIA OSAKAAL: KOLETSÜSTEKTOOMIA </t>
  </si>
  <si>
    <t>Plaanilised koletsüstektoomia ravitüübi kaupa</t>
  </si>
  <si>
    <t xml:space="preserve"> Raviasutuse nimetus</t>
  </si>
  <si>
    <t>Statsionaarne</t>
  </si>
  <si>
    <t>Päevaravi ja päevakirurgia</t>
  </si>
  <si>
    <t/>
  </si>
  <si>
    <t>JKA kood arvel</t>
  </si>
  <si>
    <t>JKA koodi nimetus</t>
  </si>
  <si>
    <t>JKA20</t>
  </si>
  <si>
    <t>JKA21</t>
  </si>
  <si>
    <t>Kokku:</t>
  </si>
  <si>
    <t>Laparoskoopiline koletsüstektoomia</t>
  </si>
  <si>
    <t>Pärnu Haigla SA</t>
  </si>
  <si>
    <t>Koletsüstektoomia</t>
  </si>
  <si>
    <t>Põlva Haigla AS</t>
  </si>
  <si>
    <t>AS Rakvere Haigla</t>
  </si>
  <si>
    <t>Valga Haigla AS</t>
  </si>
  <si>
    <t>Lõuna-Eesti Haigla AS</t>
  </si>
  <si>
    <t>Lääne-Tallinna Keskhaigla AS</t>
  </si>
  <si>
    <t>SA Narva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</si>
  <si>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</si>
  <si>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</si>
  <si>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</si>
  <si>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</si>
  <si>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</si>
  <si>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</si>
  <si>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</si>
  <si>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Sihtasutus Läänemaa Haigla</t>
  </si>
  <si>
    <t>Sihtasutus Raplamaa Haigla</t>
  </si>
  <si>
    <t>Overall Result</t>
  </si>
  <si>
    <t xml:space="preserve">Raviarved, millel on vähemalt üks NCSP JAB-alapeatüki koodidest </t>
  </si>
  <si>
    <t>haiglaliik</t>
  </si>
  <si>
    <t xml:space="preserve">haigla </t>
  </si>
  <si>
    <t>2015 päevakirurgias teostatud  koletsüstektoomia %</t>
  </si>
  <si>
    <t>2014 päevakirurgias teostatud  koletsüstektoomia %</t>
  </si>
  <si>
    <t>2013 päevakirurgias teostatud koletsüstektoomia %</t>
  </si>
  <si>
    <t>2012 päevakirurgias teostatud  koletsüstektoomia %</t>
  </si>
  <si>
    <t>2011 päevakirurgias teostatud koletsüstektoomia %</t>
  </si>
  <si>
    <t>TLH</t>
  </si>
  <si>
    <t>Hiiumaa</t>
  </si>
  <si>
    <t>Jõgeva</t>
  </si>
  <si>
    <t>2016 teostatud  koletsüstek-toomiaid, kordi</t>
  </si>
  <si>
    <t>2015 teostatud  koletsüstek-toomiaid, kordi</t>
  </si>
  <si>
    <t>2014 teostatud  koletsüstek-toomiaid, kordi</t>
  </si>
  <si>
    <t>2013 teostatud  koletsüstek-toomiaid, kordi</t>
  </si>
  <si>
    <t>2012 teostatud  koletsüstek-toomiaid, kordi</t>
  </si>
  <si>
    <t>2011 teostatud  koletsüstek-toomiaid, kordi</t>
  </si>
  <si>
    <t>MA - mitte arvutatav</t>
  </si>
  <si>
    <t>* teenust ei osutata</t>
  </si>
  <si>
    <t>2017 päevakirurgias teostatud  koletsüstektoomiad, oskaaal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</si>
  <si>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</si>
  <si>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</si>
  <si>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</si>
  <si>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</si>
  <si>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</si>
  <si>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</si>
  <si>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</si>
  <si>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</si>
  <si>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</si>
  <si>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</si>
  <si>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</si>
  <si>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</si>
  <si>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</si>
  <si>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</si>
  <si>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</si>
  <si>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</si>
  <si>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Tallinna Lastehaigla*</t>
  </si>
  <si>
    <t>Hiiumaa Haigla*</t>
  </si>
  <si>
    <t>Jõgeva Haigla*</t>
  </si>
  <si>
    <t>Piirkondlikud</t>
  </si>
  <si>
    <t>Keskhaiglad</t>
  </si>
  <si>
    <t>Üldhaiglad</t>
  </si>
  <si>
    <t xml:space="preserve">2017 päevakirurgias teostatud  koletsüstektoomiad, arv </t>
  </si>
  <si>
    <t>2017 teostatud  koletsüstek-toomiad, arv</t>
  </si>
  <si>
    <t>2016 päevakirurgias teostatud  koletsüstektoomiad, osakaal</t>
  </si>
  <si>
    <t>2017 päevakirurgias teostatud  koletsüstektoomiad, osakaal</t>
  </si>
  <si>
    <t>MA - mittearvutatav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</si>
</sst>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rgb="FF00599D"/>
      <name val="Times New Roman"/>
      <family val="1"/>
      <charset val="186"/>
    </font>
    <font>
      <b/>
      <sz val="11"/>
      <color indexed="30"/>
      <name val="Times New Roman"/>
      <family val="1"/>
      <charset val="186"/>
    </font>
    <font>
      <sz val="11"/>
      <color theme="3"/>
      <name val="Times New Roman"/>
      <family val="1"/>
      <charset val="186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2"/>
      <color rgb="FF1C5394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7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1" xfId="0" applyFill="1" applyBorder="1"/>
    <xf numFmtId="0" fontId="1" fillId="0" borderId="1" xfId="1" applyNumberFormat="1" applyFont="1" applyFill="1" applyBorder="1"/>
    <xf numFmtId="9" fontId="1" fillId="0" borderId="1" xfId="1" applyFont="1" applyFill="1" applyBorder="1"/>
    <xf numFmtId="9" fontId="10" fillId="0" borderId="0" xfId="1" applyFont="1" applyFill="1" applyBorder="1"/>
    <xf numFmtId="0" fontId="3" fillId="0" borderId="1" xfId="1" applyNumberFormat="1" applyFont="1" applyFill="1" applyBorder="1"/>
    <xf numFmtId="9" fontId="3" fillId="0" borderId="1" xfId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0" fillId="0" borderId="0" xfId="0" applyBorder="1"/>
    <xf numFmtId="9" fontId="1" fillId="0" borderId="0" xfId="1" applyFont="1"/>
    <xf numFmtId="0" fontId="12" fillId="0" borderId="0" xfId="0" applyFont="1"/>
    <xf numFmtId="0" fontId="11" fillId="0" borderId="0" xfId="2" applyAlignment="1" applyProtection="1"/>
    <xf numFmtId="0" fontId="11" fillId="0" borderId="0" xfId="2"/>
    <xf numFmtId="0" fontId="13" fillId="0" borderId="0" xfId="0" applyFont="1"/>
    <xf numFmtId="0" fontId="0" fillId="3" borderId="1" xfId="0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0" fillId="0" borderId="1" xfId="0" applyBorder="1"/>
    <xf numFmtId="0" fontId="3" fillId="0" borderId="1" xfId="0" applyFont="1" applyBorder="1"/>
    <xf numFmtId="0" fontId="9" fillId="0" borderId="0" xfId="0" applyFont="1" applyBorder="1"/>
    <xf numFmtId="0" fontId="9" fillId="0" borderId="1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9" fontId="0" fillId="0" borderId="1" xfId="0" applyNumberFormat="1" applyFill="1" applyBorder="1"/>
    <xf numFmtId="9" fontId="0" fillId="0" borderId="1" xfId="0" applyNumberFormat="1" applyBorder="1"/>
    <xf numFmtId="9" fontId="1" fillId="0" borderId="1" xfId="1" applyNumberFormat="1" applyFont="1" applyFill="1" applyBorder="1"/>
    <xf numFmtId="9" fontId="10" fillId="0" borderId="0" xfId="1" applyNumberFormat="1" applyFont="1" applyFill="1" applyBorder="1"/>
    <xf numFmtId="9" fontId="4" fillId="0" borderId="0" xfId="0" applyNumberFormat="1" applyFont="1" applyBorder="1"/>
    <xf numFmtId="9" fontId="3" fillId="0" borderId="1" xfId="0" applyNumberFormat="1" applyFont="1" applyBorder="1"/>
    <xf numFmtId="9" fontId="3" fillId="0" borderId="1" xfId="1" applyNumberFormat="1" applyFont="1" applyFill="1" applyBorder="1"/>
    <xf numFmtId="0" fontId="3" fillId="0" borderId="3" xfId="0" applyFont="1" applyFill="1" applyBorder="1" applyAlignment="1"/>
    <xf numFmtId="9" fontId="3" fillId="0" borderId="3" xfId="0" applyNumberFormat="1" applyFont="1" applyFill="1" applyBorder="1" applyAlignment="1"/>
    <xf numFmtId="9" fontId="3" fillId="0" borderId="0" xfId="1" applyFont="1" applyFill="1" applyBorder="1"/>
    <xf numFmtId="0" fontId="0" fillId="0" borderId="0" xfId="0" applyFill="1" applyBorder="1"/>
    <xf numFmtId="0" fontId="0" fillId="0" borderId="0" xfId="0" applyFill="1"/>
    <xf numFmtId="0" fontId="8" fillId="2" borderId="1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1" fillId="0" borderId="0" xfId="1" applyNumberFormat="1" applyFont="1" applyFill="1" applyBorder="1"/>
    <xf numFmtId="0" fontId="3" fillId="0" borderId="0" xfId="1" applyNumberFormat="1" applyFont="1" applyFill="1" applyBorder="1"/>
    <xf numFmtId="164" fontId="1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/>
    <xf numFmtId="164" fontId="4" fillId="0" borderId="0" xfId="0" applyNumberFormat="1" applyFont="1"/>
    <xf numFmtId="0" fontId="14" fillId="0" borderId="0" xfId="0" applyFont="1"/>
    <xf numFmtId="0" fontId="0" fillId="0" borderId="5" xfId="0" applyFont="1" applyBorder="1"/>
    <xf numFmtId="0" fontId="0" fillId="0" borderId="1" xfId="0" applyFont="1" applyBorder="1"/>
    <xf numFmtId="0" fontId="0" fillId="0" borderId="6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62119432873088E-2"/>
          <c:y val="2.3202761419528439E-2"/>
          <c:w val="0.88332928463729266"/>
          <c:h val="0.5409952274652473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Aruandesse!$E$4</c:f>
              <c:strCache>
                <c:ptCount val="1"/>
                <c:pt idx="0">
                  <c:v>2017 päevakirurgias teostatud  koletsüstektoomiad, osakaal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DE3-4C5C-8957-E808441378F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DE3-4C5C-8957-E808441378F1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DE3-4C5C-8957-E808441378F1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Aruandesse!$K$5:$K$27</c15:sqref>
                    </c15:fullRef>
                  </c:ext>
                </c:extLst>
                <c:f>(Aruandesse!$K$5,Aruandesse!$K$7:$K$13,Aruandesse!$K$17:$K$18,Aruandesse!$K$20:$K$21,Aruandesse!$K$23:$K$27)</c:f>
                <c:numCache>
                  <c:formatCode>General</c:formatCode>
                  <c:ptCount val="17"/>
                  <c:pt idx="0">
                    <c:v>5.6454545454550031E-2</c:v>
                  </c:pt>
                  <c:pt idx="1">
                    <c:v>2.7876106194690001E-2</c:v>
                  </c:pt>
                  <c:pt idx="2">
                    <c:v>3.9313575525809996E-2</c:v>
                  </c:pt>
                  <c:pt idx="3">
                    <c:v>4.4076923076920002E-2</c:v>
                  </c:pt>
                  <c:pt idx="4">
                    <c:v>8.7495726495730008E-2</c:v>
                  </c:pt>
                  <c:pt idx="5">
                    <c:v>4.9829787234039996E-2</c:v>
                  </c:pt>
                  <c:pt idx="6">
                    <c:v>4.5459459459459992E-2</c:v>
                  </c:pt>
                  <c:pt idx="7">
                    <c:v>2.6531073446329989E-2</c:v>
                  </c:pt>
                  <c:pt idx="8">
                    <c:v>0.12269696969697</c:v>
                  </c:pt>
                  <c:pt idx="9">
                    <c:v>7.0191919191919999E-2</c:v>
                  </c:pt>
                  <c:pt idx="10">
                    <c:v>0.155</c:v>
                  </c:pt>
                  <c:pt idx="11">
                    <c:v>0.21290476190476001</c:v>
                  </c:pt>
                  <c:pt idx="12">
                    <c:v>0.20244444444444001</c:v>
                  </c:pt>
                  <c:pt idx="13">
                    <c:v>0.11661702127660001</c:v>
                  </c:pt>
                  <c:pt idx="14">
                    <c:v>0.13802040816326999</c:v>
                  </c:pt>
                  <c:pt idx="15">
                    <c:v>3.2587443946190009E-2</c:v>
                  </c:pt>
                  <c:pt idx="16">
                    <c:v>1.8594514013119984E-2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Aruandesse!$J$5:$J$27</c15:sqref>
                    </c15:fullRef>
                  </c:ext>
                </c:extLst>
                <c:f>(Aruandesse!$J$5,Aruandesse!$J$7:$J$13,Aruandesse!$J$17:$J$18,Aruandesse!$J$20:$J$21,Aruandesse!$J$23:$J$27)</c:f>
                <c:numCache>
                  <c:formatCode>General</c:formatCode>
                  <c:ptCount val="17"/>
                  <c:pt idx="0">
                    <c:v>5.5545454545449957E-2</c:v>
                  </c:pt>
                  <c:pt idx="1">
                    <c:v>1.2123893805310001E-2</c:v>
                  </c:pt>
                  <c:pt idx="2">
                    <c:v>3.5686424474189987E-2</c:v>
                  </c:pt>
                  <c:pt idx="3">
                    <c:v>2.8923076923079993E-2</c:v>
                  </c:pt>
                  <c:pt idx="4">
                    <c:v>7.3504273504269968E-2</c:v>
                  </c:pt>
                  <c:pt idx="5">
                    <c:v>3.8170212765959999E-2</c:v>
                  </c:pt>
                  <c:pt idx="6">
                    <c:v>2.1540540540540002E-2</c:v>
                  </c:pt>
                  <c:pt idx="7">
                    <c:v>2.1468926553669998E-2</c:v>
                  </c:pt>
                  <c:pt idx="8">
                    <c:v>2.5303030303029998E-2</c:v>
                  </c:pt>
                  <c:pt idx="9">
                    <c:v>3.8808080808079994E-2</c:v>
                  </c:pt>
                  <c:pt idx="10">
                    <c:v>3.3000000000000002E-2</c:v>
                  </c:pt>
                  <c:pt idx="11">
                    <c:v>0.13209523809523999</c:v>
                  </c:pt>
                  <c:pt idx="12">
                    <c:v>5.4555555555559999E-2</c:v>
                  </c:pt>
                  <c:pt idx="13">
                    <c:v>6.0382978723399997E-2</c:v>
                  </c:pt>
                  <c:pt idx="14">
                    <c:v>0.12997959183672997</c:v>
                  </c:pt>
                  <c:pt idx="15">
                    <c:v>2.5412556053810001E-2</c:v>
                  </c:pt>
                  <c:pt idx="16">
                    <c:v>1.740548598688002E-2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(Aruandesse!$A$5:$B$5,Aruandesse!$A$7:$B$13,Aruandesse!$A$17:$B$18,Aruandesse!$A$20:$B$21,Aruandesse!$A$23:$B$26)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Põlva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Aruandesse!$E$5:$E$26</c15:sqref>
                  </c15:fullRef>
                </c:ext>
              </c:extLst>
              <c:f>(Aruandesse!$E$5,Aruandesse!$E$7:$E$13,Aruandesse!$E$17:$E$18,Aruandesse!$E$20:$E$21,Aruandesse!$E$23:$E$26)</c:f>
              <c:numCache>
                <c:formatCode>0%</c:formatCode>
                <c:ptCount val="16"/>
                <c:pt idx="0">
                  <c:v>0.45454545454544998</c:v>
                </c:pt>
                <c:pt idx="1">
                  <c:v>2.2123893805310001E-2</c:v>
                </c:pt>
                <c:pt idx="2">
                  <c:v>0.26768642447419</c:v>
                </c:pt>
                <c:pt idx="3">
                  <c:v>7.6923076923079994E-2</c:v>
                </c:pt>
                <c:pt idx="4">
                  <c:v>0.27350427350426998</c:v>
                </c:pt>
                <c:pt idx="5">
                  <c:v>0.13617021276596</c:v>
                </c:pt>
                <c:pt idx="6">
                  <c:v>4.0540540540540002E-2</c:v>
                </c:pt>
                <c:pt idx="7">
                  <c:v>0.12146892655367</c:v>
                </c:pt>
                <c:pt idx="8">
                  <c:v>3.0303030303029999E-2</c:v>
                </c:pt>
                <c:pt idx="9">
                  <c:v>8.0808080808079996E-2</c:v>
                </c:pt>
                <c:pt idx="10">
                  <c:v>0.04</c:v>
                </c:pt>
                <c:pt idx="11">
                  <c:v>0.23809523809524</c:v>
                </c:pt>
                <c:pt idx="12">
                  <c:v>5.555555555556E-2</c:v>
                </c:pt>
                <c:pt idx="13">
                  <c:v>0.1063829787234</c:v>
                </c:pt>
                <c:pt idx="14">
                  <c:v>0.44897959183672997</c:v>
                </c:pt>
                <c:pt idx="15">
                  <c:v>9.6412556053809995E-2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E3-4C5C-8957-E80844137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74181871"/>
        <c:axId val="1"/>
      </c:barChart>
      <c:lineChart>
        <c:grouping val="standard"/>
        <c:varyColors val="0"/>
        <c:ser>
          <c:idx val="1"/>
          <c:order val="1"/>
          <c:tx>
            <c:strRef>
              <c:f>'Aastate võrdlus'!$D$3</c:f>
              <c:strCache>
                <c:ptCount val="1"/>
                <c:pt idx="0">
                  <c:v>2016 päevakirurgias teostatud  koletsüstektoomiad,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(Aruandesse!$A$5:$B$5,Aruandesse!$A$7:$B$13,Aruandesse!$A$17:$B$18,Aruandesse!$A$20:$B$21,Aruandesse!$A$23:$B$26)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Põlva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võrdlus'!$D$4:$D$25</c15:sqref>
                  </c15:fullRef>
                </c:ext>
              </c:extLst>
              <c:f>('Aastate võrdlus'!$D$4,'Aastate võrdlus'!$D$6:$D$12,'Aastate võrdlus'!$D$16:$D$17,'Aastate võrdlus'!$D$19:$D$20,'Aastate võrdlus'!$D$22:$D$25)</c:f>
              <c:numCache>
                <c:formatCode>0%</c:formatCode>
                <c:ptCount val="16"/>
                <c:pt idx="0">
                  <c:v>0.28682170542635999</c:v>
                </c:pt>
                <c:pt idx="1">
                  <c:v>0</c:v>
                </c:pt>
                <c:pt idx="2">
                  <c:v>0.13627992633517</c:v>
                </c:pt>
                <c:pt idx="3">
                  <c:v>1.327433628319E-2</c:v>
                </c:pt>
                <c:pt idx="4">
                  <c:v>0.18103448275862</c:v>
                </c:pt>
                <c:pt idx="5">
                  <c:v>2.620087336245E-2</c:v>
                </c:pt>
                <c:pt idx="6">
                  <c:v>1.351351351351E-2</c:v>
                </c:pt>
                <c:pt idx="7">
                  <c:v>4.4506258692630002E-2</c:v>
                </c:pt>
                <c:pt idx="8">
                  <c:v>3.2258064516130003E-2</c:v>
                </c:pt>
                <c:pt idx="9">
                  <c:v>0</c:v>
                </c:pt>
                <c:pt idx="10">
                  <c:v>0</c:v>
                </c:pt>
                <c:pt idx="11">
                  <c:v>7.1428571428569995E-2</c:v>
                </c:pt>
                <c:pt idx="12">
                  <c:v>0</c:v>
                </c:pt>
                <c:pt idx="13">
                  <c:v>0</c:v>
                </c:pt>
                <c:pt idx="14">
                  <c:v>0.42499999999999999</c:v>
                </c:pt>
                <c:pt idx="15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DE3-4C5C-8957-E808441378F1}"/>
            </c:ext>
          </c:extLst>
        </c:ser>
        <c:ser>
          <c:idx val="0"/>
          <c:order val="2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(Aruandesse!$A$5:$B$5,Aruandesse!$A$7:$B$13,Aruandesse!$A$17:$B$18,Aruandesse!$A$20:$B$21,Aruandesse!$A$23:$B$26)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Põlva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Aruandesse!$G$5:$G$26</c15:sqref>
                  </c15:fullRef>
                </c:ext>
              </c:extLst>
              <c:f>(Aruandesse!$G$5,Aruandesse!$G$7:$G$13,Aruandesse!$G$17:$G$18,Aruandesse!$G$20:$G$21,Aruandesse!$G$23:$G$26)</c:f>
              <c:numCache>
                <c:formatCode>0%</c:formatCode>
                <c:ptCount val="16"/>
                <c:pt idx="0">
                  <c:v>0.16040548598688001</c:v>
                </c:pt>
                <c:pt idx="1">
                  <c:v>0.16040548598688001</c:v>
                </c:pt>
                <c:pt idx="2">
                  <c:v>0.16040548598688001</c:v>
                </c:pt>
                <c:pt idx="3">
                  <c:v>0.16040548598688001</c:v>
                </c:pt>
                <c:pt idx="4">
                  <c:v>0.16040548598688001</c:v>
                </c:pt>
                <c:pt idx="5">
                  <c:v>0.16040548598688001</c:v>
                </c:pt>
                <c:pt idx="6">
                  <c:v>0.16040548598688001</c:v>
                </c:pt>
                <c:pt idx="7">
                  <c:v>0.16040548598688001</c:v>
                </c:pt>
                <c:pt idx="8">
                  <c:v>0.16040548598688001</c:v>
                </c:pt>
                <c:pt idx="9">
                  <c:v>0.16040548598688001</c:v>
                </c:pt>
                <c:pt idx="10">
                  <c:v>0.16040548598688001</c:v>
                </c:pt>
                <c:pt idx="11">
                  <c:v>0.16040548598688001</c:v>
                </c:pt>
                <c:pt idx="12">
                  <c:v>0.16040548598688001</c:v>
                </c:pt>
                <c:pt idx="13">
                  <c:v>0.16040548598688001</c:v>
                </c:pt>
                <c:pt idx="14">
                  <c:v>0.16040548598688001</c:v>
                </c:pt>
                <c:pt idx="15">
                  <c:v>0.16040548598688001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E3-4C5C-8957-E808441378F1}"/>
            </c:ext>
          </c:extLst>
        </c:ser>
        <c:ser>
          <c:idx val="2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(Aruandesse!$A$5:$B$5,Aruandesse!$A$7:$B$13,Aruandesse!$A$17:$B$18,Aruandesse!$A$20:$B$21,Aruandesse!$A$23:$B$26)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Põlva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võrdlus'!$J$4:$J$25</c15:sqref>
                  </c15:fullRef>
                </c:ext>
              </c:extLst>
              <c:f>('Aastate võrdlus'!$J$4,'Aastate võrdlus'!$J$6:$J$12,'Aastate võrdlus'!$J$16:$J$17,'Aastate võrdlus'!$J$19:$J$20,'Aastate võrdlus'!$J$22:$J$25)</c:f>
              <c:numCache>
                <c:formatCode>0%</c:formatCode>
                <c:ptCount val="16"/>
                <c:pt idx="0">
                  <c:v>8.1003993154590004E-2</c:v>
                </c:pt>
                <c:pt idx="1">
                  <c:v>8.1003993154590004E-2</c:v>
                </c:pt>
                <c:pt idx="2">
                  <c:v>8.1003993154590004E-2</c:v>
                </c:pt>
                <c:pt idx="3">
                  <c:v>8.1003993154590004E-2</c:v>
                </c:pt>
                <c:pt idx="4">
                  <c:v>8.1003993154590004E-2</c:v>
                </c:pt>
                <c:pt idx="5">
                  <c:v>8.1003993154590004E-2</c:v>
                </c:pt>
                <c:pt idx="6">
                  <c:v>8.1003993154590004E-2</c:v>
                </c:pt>
                <c:pt idx="7">
                  <c:v>8.1003993154590004E-2</c:v>
                </c:pt>
                <c:pt idx="8">
                  <c:v>8.1003993154590004E-2</c:v>
                </c:pt>
                <c:pt idx="9">
                  <c:v>8.1003993154590004E-2</c:v>
                </c:pt>
                <c:pt idx="10">
                  <c:v>8.1003993154590004E-2</c:v>
                </c:pt>
                <c:pt idx="11">
                  <c:v>8.1003993154590004E-2</c:v>
                </c:pt>
                <c:pt idx="12">
                  <c:v>8.1003993154590004E-2</c:v>
                </c:pt>
                <c:pt idx="13">
                  <c:v>8.1003993154590004E-2</c:v>
                </c:pt>
                <c:pt idx="14">
                  <c:v>8.1003993154590004E-2</c:v>
                </c:pt>
                <c:pt idx="15">
                  <c:v>8.1003993154590004E-2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DE3-4C5C-8957-E80844137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181871"/>
        <c:axId val="1"/>
      </c:lineChart>
      <c:catAx>
        <c:axId val="674181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6000000000000000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674181871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8725777628860222E-2"/>
          <c:y val="0.89551749714120088"/>
          <c:w val="0.94860976154576426"/>
          <c:h val="8.936247689460731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ln>
      <a:solidFill>
        <a:schemeClr val="bg1">
          <a:lumMod val="65000"/>
          <a:alpha val="96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8</xdr:col>
      <xdr:colOff>361951</xdr:colOff>
      <xdr:row>17</xdr:row>
      <xdr:rowOff>163840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4FB205-FE5D-415B-8E64-5F29CDB1351F}"/>
            </a:ext>
          </a:extLst>
        </xdr:cNvPr>
        <xdr:cNvSpPr txBox="1"/>
      </xdr:nvSpPr>
      <xdr:spPr>
        <a:xfrm>
          <a:off x="1" y="1"/>
          <a:ext cx="5238750" cy="3402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Indikaator 3b. PÄEVAKIRURGIA OSATÄHTSUS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KOLETSÜSTEKTOOMIA</a:t>
          </a: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300"/>
            </a:lnSpc>
          </a:pPr>
          <a:r>
            <a:rPr lang="et-EE" sz="1200" b="1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Päevakirurgias teostatud koletsüstektoomia operatsioonide osakaal kõigist koletsüstektoomia operatsioonidest. </a:t>
          </a:r>
        </a:p>
        <a:p>
          <a:pPr>
            <a:lnSpc>
              <a:spcPts val="1200"/>
            </a:lnSpc>
          </a:pP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300"/>
            </a:lnSpc>
          </a:pPr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Andmete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kirjeldus</a:t>
          </a:r>
          <a:endParaRPr lang="et-EE" sz="12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 b="0" i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Arve</a:t>
          </a:r>
          <a:r>
            <a:rPr lang="et-EE" sz="1100" b="0" i="0" u="sng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periood:</a:t>
          </a: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arve algus 01.01.-31.12.2017</a:t>
          </a:r>
        </a:p>
        <a:p>
          <a:pPr>
            <a:lnSpc>
              <a:spcPts val="1100"/>
            </a:lnSpc>
          </a:pPr>
          <a:r>
            <a:rPr lang="et-EE" sz="110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Ravitüüp:</a:t>
          </a:r>
          <a:r>
            <a:rPr lang="et-EE" sz="1100" u="non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ambulatoorne, päevaravi ja statsionaarne ravi</a:t>
          </a:r>
        </a:p>
        <a:p>
          <a:pPr>
            <a:lnSpc>
              <a:spcPts val="1200"/>
            </a:lnSpc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Valim ei sisalda raviarveid, millel on märgitud vältimatu arstiabi osutamise tunnus.</a:t>
          </a:r>
        </a:p>
        <a:p>
          <a:pPr eaLnBrk="1" fontAlgn="auto" latinLnBrk="0" hangingPunct="1">
            <a:lnSpc>
              <a:spcPts val="1100"/>
            </a:lnSpc>
          </a:pP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Sisaldab kindlustatud isikute raviarveid.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>
            <a:lnSpc>
              <a:spcPts val="1200"/>
            </a:lnSpc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Patsiendi vanus</a:t>
          </a:r>
          <a:r>
            <a:rPr lang="et-EE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≥18 aastat 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lvl="0">
            <a:lnSpc>
              <a:spcPts val="1100"/>
            </a:lnSpc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Raviarvel vähemalt üks järgnevatest NCSP koodidest: JKA20; JKA21</a:t>
          </a:r>
        </a:p>
        <a:p>
          <a:pPr>
            <a:lnSpc>
              <a:spcPts val="1200"/>
            </a:lnSpc>
          </a:pPr>
          <a:endParaRPr lang="et-EE" sz="1100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200"/>
            </a:lnSpc>
          </a:pPr>
          <a:endParaRPr lang="et-EE" sz="1100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Faili 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kirjeldus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>
            <a:lnSpc>
              <a:spcPts val="1200"/>
            </a:lnSpc>
          </a:pP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"Aruandesse"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100"/>
            </a:lnSpc>
          </a:pP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"Andmed_detailsem" 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toodud vastavate NCSP koodiga märgitud operatsioonide kordade arv ravitüüpide ja haiglate kaupa.</a:t>
          </a:r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000" b="1" i="1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>
            <a:effectLst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1" i="1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200024</xdr:colOff>
      <xdr:row>2</xdr:row>
      <xdr:rowOff>57149</xdr:rowOff>
    </xdr:from>
    <xdr:to>
      <xdr:col>18</xdr:col>
      <xdr:colOff>561974</xdr:colOff>
      <xdr:row>27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56789E-91AB-4975-A701-D89025219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121920</xdr:colOff>
      <xdr:row>2</xdr:row>
      <xdr:rowOff>0</xdr:rowOff>
    </xdr:from>
    <xdr:to>
      <xdr:col>8</xdr:col>
      <xdr:colOff>253484</xdr:colOff>
      <xdr:row>2</xdr:row>
      <xdr:rowOff>123825</xdr:rowOff>
    </xdr:to>
    <xdr:pic>
      <xdr:nvPicPr>
        <xdr:cNvPr id="2" name="BExU65O9OE4B4MQ2A3OYH13M8BZJ" descr="3INNIMMPDBB0JF37L81M6ID21" hidden="1">
          <a:extLst>
            <a:ext uri="{FF2B5EF4-FFF2-40B4-BE49-F238E27FC236}">
              <a16:creationId xmlns:a16="http://schemas.microsoft.com/office/drawing/2014/main" id="{57A30201-A4E9-414F-A2B9-FEAD7139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22820" y="390525"/>
          <a:ext cx="131564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121920</xdr:colOff>
      <xdr:row>2</xdr:row>
      <xdr:rowOff>0</xdr:rowOff>
    </xdr:from>
    <xdr:to>
      <xdr:col>8</xdr:col>
      <xdr:colOff>253484</xdr:colOff>
      <xdr:row>2</xdr:row>
      <xdr:rowOff>123825</xdr:rowOff>
    </xdr:to>
    <xdr:pic>
      <xdr:nvPicPr>
        <xdr:cNvPr id="3" name="BExS343F8GCKP6HTF9Y97L133DX8" descr="ZRF0KB1IYQSNV63CTXT25G67G" hidden="1">
          <a:extLst>
            <a:ext uri="{FF2B5EF4-FFF2-40B4-BE49-F238E27FC236}">
              <a16:creationId xmlns:a16="http://schemas.microsoft.com/office/drawing/2014/main" id="{5C2031AB-94EE-4173-87E3-A8B0F80A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22820" y="390525"/>
          <a:ext cx="131564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121920</xdr:colOff>
      <xdr:row>2</xdr:row>
      <xdr:rowOff>0</xdr:rowOff>
    </xdr:from>
    <xdr:to>
      <xdr:col>8</xdr:col>
      <xdr:colOff>253484</xdr:colOff>
      <xdr:row>2</xdr:row>
      <xdr:rowOff>123825</xdr:rowOff>
    </xdr:to>
    <xdr:pic>
      <xdr:nvPicPr>
        <xdr:cNvPr id="4" name="BExU65O9OE4B4MQ2A3OYH13M8BZJ" descr="3INNIMMPDBB0JF37L81M6ID21" hidden="1">
          <a:extLst>
            <a:ext uri="{FF2B5EF4-FFF2-40B4-BE49-F238E27FC236}">
              <a16:creationId xmlns:a16="http://schemas.microsoft.com/office/drawing/2014/main" id="{B77B167B-BDD9-4AFD-80CB-4131927D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22820" y="390525"/>
          <a:ext cx="131564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2</xdr:row>
      <xdr:rowOff>9525</xdr:rowOff>
    </xdr:from>
    <xdr:to>
      <xdr:col>11</xdr:col>
      <xdr:colOff>47625</xdr:colOff>
      <xdr:row>2</xdr:row>
      <xdr:rowOff>50346</xdr:rowOff>
    </xdr:to>
    <xdr:pic>
      <xdr:nvPicPr>
        <xdr:cNvPr id="5" name="BExMO7VFCN4EL59982UR4AJ25JNJ" descr="XX6TINEJADZGKR0CTM7ZRT0RA" hidden="1">
          <a:extLst>
            <a:ext uri="{FF2B5EF4-FFF2-40B4-BE49-F238E27FC236}">
              <a16:creationId xmlns:a16="http://schemas.microsoft.com/office/drawing/2014/main" id="{6C02AD36-CA18-4A08-87B3-EC1E23C6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11</xdr:col>
      <xdr:colOff>0</xdr:colOff>
      <xdr:row>2</xdr:row>
      <xdr:rowOff>85725</xdr:rowOff>
    </xdr:from>
    <xdr:to>
      <xdr:col>11</xdr:col>
      <xdr:colOff>47625</xdr:colOff>
      <xdr:row>2</xdr:row>
      <xdr:rowOff>126546</xdr:rowOff>
    </xdr:to>
    <xdr:pic>
      <xdr:nvPicPr>
        <xdr:cNvPr id="6" name="BExU3EX5JJCXCII4YKUJBFBGIJR2" descr="OF5ZI9PI5WH36VPANJ2DYLNMI" hidden="1">
          <a:extLst>
            <a:ext uri="{FF2B5EF4-FFF2-40B4-BE49-F238E27FC236}">
              <a16:creationId xmlns:a16="http://schemas.microsoft.com/office/drawing/2014/main" id="{3315F4C7-9715-4E74-92B6-9620080A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11</xdr:col>
      <xdr:colOff>0</xdr:colOff>
      <xdr:row>2</xdr:row>
      <xdr:rowOff>9525</xdr:rowOff>
    </xdr:from>
    <xdr:to>
      <xdr:col>11</xdr:col>
      <xdr:colOff>47625</xdr:colOff>
      <xdr:row>2</xdr:row>
      <xdr:rowOff>50346</xdr:rowOff>
    </xdr:to>
    <xdr:pic>
      <xdr:nvPicPr>
        <xdr:cNvPr id="7" name="BEx1KD7H6UB1VYCJ7O61P562EIUY" descr="IQGV9140X0K0UPBL8OGU3I44J" hidden="1">
          <a:extLst>
            <a:ext uri="{FF2B5EF4-FFF2-40B4-BE49-F238E27FC236}">
              <a16:creationId xmlns:a16="http://schemas.microsoft.com/office/drawing/2014/main" id="{76508805-4F3F-4A83-AA3A-3F5F6686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11</xdr:col>
      <xdr:colOff>0</xdr:colOff>
      <xdr:row>2</xdr:row>
      <xdr:rowOff>85725</xdr:rowOff>
    </xdr:from>
    <xdr:to>
      <xdr:col>11</xdr:col>
      <xdr:colOff>47625</xdr:colOff>
      <xdr:row>2</xdr:row>
      <xdr:rowOff>126546</xdr:rowOff>
    </xdr:to>
    <xdr:pic>
      <xdr:nvPicPr>
        <xdr:cNvPr id="8" name="BEx5BJQWS6YWHH4ZMSUAMD641V6Y" descr="ZTMFMXCIQSECDX38ALEFHUB00" hidden="1">
          <a:extLst>
            <a:ext uri="{FF2B5EF4-FFF2-40B4-BE49-F238E27FC236}">
              <a16:creationId xmlns:a16="http://schemas.microsoft.com/office/drawing/2014/main" id="{6E6E38EA-8627-4174-8A33-95830E6E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2</xdr:row>
      <xdr:rowOff>9525</xdr:rowOff>
    </xdr:from>
    <xdr:to>
      <xdr:col>11</xdr:col>
      <xdr:colOff>47625</xdr:colOff>
      <xdr:row>2</xdr:row>
      <xdr:rowOff>50346</xdr:rowOff>
    </xdr:to>
    <xdr:pic>
      <xdr:nvPicPr>
        <xdr:cNvPr id="9" name="BExVTO5Q8G2M7BPL4B2584LQS0R0" descr="OB6Q8NA4LZFE4GM9Y3V56BPMQ" hidden="1">
          <a:extLst>
            <a:ext uri="{FF2B5EF4-FFF2-40B4-BE49-F238E27FC236}">
              <a16:creationId xmlns:a16="http://schemas.microsoft.com/office/drawing/2014/main" id="{4DDCA2E1-8210-4996-9D27-A6C27672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11</xdr:col>
      <xdr:colOff>0</xdr:colOff>
      <xdr:row>2</xdr:row>
      <xdr:rowOff>85725</xdr:rowOff>
    </xdr:from>
    <xdr:to>
      <xdr:col>11</xdr:col>
      <xdr:colOff>47625</xdr:colOff>
      <xdr:row>2</xdr:row>
      <xdr:rowOff>126546</xdr:rowOff>
    </xdr:to>
    <xdr:pic>
      <xdr:nvPicPr>
        <xdr:cNvPr id="10" name="BExIFSCLN1G86X78PFLTSMRP0US5" descr="9JK4SPV4DG7VTCZIILWHXQU5J" hidden="1">
          <a:extLst>
            <a:ext uri="{FF2B5EF4-FFF2-40B4-BE49-F238E27FC236}">
              <a16:creationId xmlns:a16="http://schemas.microsoft.com/office/drawing/2014/main" id="{1FCE2C2A-8956-4644-AD89-994138CB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11</xdr:col>
      <xdr:colOff>0</xdr:colOff>
      <xdr:row>2</xdr:row>
      <xdr:rowOff>9525</xdr:rowOff>
    </xdr:from>
    <xdr:to>
      <xdr:col>11</xdr:col>
      <xdr:colOff>47625</xdr:colOff>
      <xdr:row>2</xdr:row>
      <xdr:rowOff>50346</xdr:rowOff>
    </xdr:to>
    <xdr:pic>
      <xdr:nvPicPr>
        <xdr:cNvPr id="11" name="BEx1I152WN2D3A85O2XN0DGXCWHN" descr="KHBZFMANRA4UMJR1AB4M5NJNT" hidden="1">
          <a:extLst>
            <a:ext uri="{FF2B5EF4-FFF2-40B4-BE49-F238E27FC236}">
              <a16:creationId xmlns:a16="http://schemas.microsoft.com/office/drawing/2014/main" id="{A76BACAF-7E91-438F-88A4-A484E706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11</xdr:col>
      <xdr:colOff>0</xdr:colOff>
      <xdr:row>2</xdr:row>
      <xdr:rowOff>85725</xdr:rowOff>
    </xdr:from>
    <xdr:to>
      <xdr:col>11</xdr:col>
      <xdr:colOff>47625</xdr:colOff>
      <xdr:row>2</xdr:row>
      <xdr:rowOff>126546</xdr:rowOff>
    </xdr:to>
    <xdr:pic>
      <xdr:nvPicPr>
        <xdr:cNvPr id="12" name="BExW9676P0SKCVKK25QCGHPA3PAD" descr="9A4PWZ20RMSRF0PNECCDM75CA" hidden="1">
          <a:extLst>
            <a:ext uri="{FF2B5EF4-FFF2-40B4-BE49-F238E27FC236}">
              <a16:creationId xmlns:a16="http://schemas.microsoft.com/office/drawing/2014/main" id="{C2F296E1-405E-49C9-B8CC-4F731190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11</xdr:col>
      <xdr:colOff>0</xdr:colOff>
      <xdr:row>3</xdr:row>
      <xdr:rowOff>87630</xdr:rowOff>
    </xdr:from>
    <xdr:to>
      <xdr:col>11</xdr:col>
      <xdr:colOff>123825</xdr:colOff>
      <xdr:row>4</xdr:row>
      <xdr:rowOff>28702</xdr:rowOff>
    </xdr:to>
    <xdr:pic>
      <xdr:nvPicPr>
        <xdr:cNvPr id="13" name="BExW253QPOZK9KW8BJC3LBXGCG2N" descr="Y5HX37BEUWSN1NEFJKZJXI3SX" hidden="1">
          <a:extLst>
            <a:ext uri="{FF2B5EF4-FFF2-40B4-BE49-F238E27FC236}">
              <a16:creationId xmlns:a16="http://schemas.microsoft.com/office/drawing/2014/main" id="{5CFE7C6B-AB80-4348-9C92-9E2BDD07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87050" y="6686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2</xdr:row>
      <xdr:rowOff>9525</xdr:rowOff>
    </xdr:from>
    <xdr:to>
      <xdr:col>11</xdr:col>
      <xdr:colOff>47625</xdr:colOff>
      <xdr:row>2</xdr:row>
      <xdr:rowOff>50346</xdr:rowOff>
    </xdr:to>
    <xdr:pic>
      <xdr:nvPicPr>
        <xdr:cNvPr id="14" name="BExS5CPQ8P8JOQPK7ANNKHLSGOKU" hidden="1">
          <a:extLst>
            <a:ext uri="{FF2B5EF4-FFF2-40B4-BE49-F238E27FC236}">
              <a16:creationId xmlns:a16="http://schemas.microsoft.com/office/drawing/2014/main" id="{D1215630-1E2B-4A0D-9C5B-DC41B14B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11</xdr:col>
      <xdr:colOff>0</xdr:colOff>
      <xdr:row>2</xdr:row>
      <xdr:rowOff>85725</xdr:rowOff>
    </xdr:from>
    <xdr:to>
      <xdr:col>11</xdr:col>
      <xdr:colOff>47625</xdr:colOff>
      <xdr:row>2</xdr:row>
      <xdr:rowOff>126546</xdr:rowOff>
    </xdr:to>
    <xdr:pic>
      <xdr:nvPicPr>
        <xdr:cNvPr id="15" name="BExMM0AVUAIRNJLXB1FW8R0YB4ZZ" hidden="1">
          <a:extLst>
            <a:ext uri="{FF2B5EF4-FFF2-40B4-BE49-F238E27FC236}">
              <a16:creationId xmlns:a16="http://schemas.microsoft.com/office/drawing/2014/main" id="{145AFFD0-9EE6-4779-A5B2-BE9A5B49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2</xdr:row>
      <xdr:rowOff>9525</xdr:rowOff>
    </xdr:from>
    <xdr:to>
      <xdr:col>11</xdr:col>
      <xdr:colOff>47625</xdr:colOff>
      <xdr:row>2</xdr:row>
      <xdr:rowOff>50346</xdr:rowOff>
    </xdr:to>
    <xdr:pic>
      <xdr:nvPicPr>
        <xdr:cNvPr id="16" name="BExXZ7Y09CBS0XA7IPB3IRJ8RJM4" hidden="1">
          <a:extLst>
            <a:ext uri="{FF2B5EF4-FFF2-40B4-BE49-F238E27FC236}">
              <a16:creationId xmlns:a16="http://schemas.microsoft.com/office/drawing/2014/main" id="{9BE4863F-FBAE-4084-AE55-FAD2FC8D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11</xdr:col>
      <xdr:colOff>0</xdr:colOff>
      <xdr:row>2</xdr:row>
      <xdr:rowOff>85725</xdr:rowOff>
    </xdr:from>
    <xdr:to>
      <xdr:col>11</xdr:col>
      <xdr:colOff>47625</xdr:colOff>
      <xdr:row>2</xdr:row>
      <xdr:rowOff>126546</xdr:rowOff>
    </xdr:to>
    <xdr:pic>
      <xdr:nvPicPr>
        <xdr:cNvPr id="17" name="BExQ7SXS9VUG7P6CACU2J7R2SGIZ" hidden="1">
          <a:extLst>
            <a:ext uri="{FF2B5EF4-FFF2-40B4-BE49-F238E27FC236}">
              <a16:creationId xmlns:a16="http://schemas.microsoft.com/office/drawing/2014/main" id="{202B3F42-2047-44A0-8347-1392864E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11</xdr:col>
      <xdr:colOff>0</xdr:colOff>
      <xdr:row>2</xdr:row>
      <xdr:rowOff>9525</xdr:rowOff>
    </xdr:from>
    <xdr:to>
      <xdr:col>11</xdr:col>
      <xdr:colOff>47625</xdr:colOff>
      <xdr:row>2</xdr:row>
      <xdr:rowOff>50346</xdr:rowOff>
    </xdr:to>
    <xdr:pic>
      <xdr:nvPicPr>
        <xdr:cNvPr id="18" name="BEx5AQZ4ETQ9LMY5EBWVH20Z7VXQ" hidden="1">
          <a:extLst>
            <a:ext uri="{FF2B5EF4-FFF2-40B4-BE49-F238E27FC236}">
              <a16:creationId xmlns:a16="http://schemas.microsoft.com/office/drawing/2014/main" id="{F3424D7C-3FAA-4802-907C-F9396D31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11</xdr:col>
      <xdr:colOff>0</xdr:colOff>
      <xdr:row>2</xdr:row>
      <xdr:rowOff>85725</xdr:rowOff>
    </xdr:from>
    <xdr:to>
      <xdr:col>11</xdr:col>
      <xdr:colOff>47625</xdr:colOff>
      <xdr:row>2</xdr:row>
      <xdr:rowOff>126546</xdr:rowOff>
    </xdr:to>
    <xdr:pic>
      <xdr:nvPicPr>
        <xdr:cNvPr id="19" name="BExUBK0YZ5VYFY8TTITJGJU9S06A" hidden="1">
          <a:extLst>
            <a:ext uri="{FF2B5EF4-FFF2-40B4-BE49-F238E27FC236}">
              <a16:creationId xmlns:a16="http://schemas.microsoft.com/office/drawing/2014/main" id="{1B4DA629-B292-4970-99AE-DEA0B417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11</xdr:col>
      <xdr:colOff>0</xdr:colOff>
      <xdr:row>2</xdr:row>
      <xdr:rowOff>9525</xdr:rowOff>
    </xdr:from>
    <xdr:to>
      <xdr:col>11</xdr:col>
      <xdr:colOff>47625</xdr:colOff>
      <xdr:row>2</xdr:row>
      <xdr:rowOff>50346</xdr:rowOff>
    </xdr:to>
    <xdr:pic>
      <xdr:nvPicPr>
        <xdr:cNvPr id="20" name="BExUEZCSSJ7RN4J18I2NUIQR2FZS" hidden="1">
          <a:extLst>
            <a:ext uri="{FF2B5EF4-FFF2-40B4-BE49-F238E27FC236}">
              <a16:creationId xmlns:a16="http://schemas.microsoft.com/office/drawing/2014/main" id="{ECEE07AB-7896-4D08-8F83-FEB72FCC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11</xdr:col>
      <xdr:colOff>0</xdr:colOff>
      <xdr:row>2</xdr:row>
      <xdr:rowOff>85725</xdr:rowOff>
    </xdr:from>
    <xdr:to>
      <xdr:col>11</xdr:col>
      <xdr:colOff>47625</xdr:colOff>
      <xdr:row>2</xdr:row>
      <xdr:rowOff>126546</xdr:rowOff>
    </xdr:to>
    <xdr:pic>
      <xdr:nvPicPr>
        <xdr:cNvPr id="21" name="BExS3JDQWF7U3F5JTEVOE16ASIYK" hidden="1">
          <a:extLst>
            <a:ext uri="{FF2B5EF4-FFF2-40B4-BE49-F238E27FC236}">
              <a16:creationId xmlns:a16="http://schemas.microsoft.com/office/drawing/2014/main" id="{4E12964C-24EA-4810-B4F8-3D232744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11</xdr:col>
      <xdr:colOff>0</xdr:colOff>
      <xdr:row>4</xdr:row>
      <xdr:rowOff>47625</xdr:rowOff>
    </xdr:from>
    <xdr:to>
      <xdr:col>11</xdr:col>
      <xdr:colOff>123825</xdr:colOff>
      <xdr:row>4</xdr:row>
      <xdr:rowOff>164166</xdr:rowOff>
    </xdr:to>
    <xdr:pic>
      <xdr:nvPicPr>
        <xdr:cNvPr id="22" name="BEx973S463FCQVJ7QDFBUIU0WJ3F" descr="ZQTVYL8DCSADVT0QMRXFLU0TR" hidden="1">
          <a:extLst>
            <a:ext uri="{FF2B5EF4-FFF2-40B4-BE49-F238E27FC236}">
              <a16:creationId xmlns:a16="http://schemas.microsoft.com/office/drawing/2014/main" id="{D7DDEEF5-318F-4517-83E5-177B4EE9D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87050" y="81915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10</xdr:row>
      <xdr:rowOff>47625</xdr:rowOff>
    </xdr:from>
    <xdr:to>
      <xdr:col>11</xdr:col>
      <xdr:colOff>123825</xdr:colOff>
      <xdr:row>10</xdr:row>
      <xdr:rowOff>164166</xdr:rowOff>
    </xdr:to>
    <xdr:pic>
      <xdr:nvPicPr>
        <xdr:cNvPr id="23" name="BExRZO0PLWWMCLGRH7EH6UXYWGAJ" descr="9D4GQ34QB727H10MA3SSAR2R9" hidden="1">
          <a:extLst>
            <a:ext uri="{FF2B5EF4-FFF2-40B4-BE49-F238E27FC236}">
              <a16:creationId xmlns:a16="http://schemas.microsoft.com/office/drawing/2014/main" id="{14719897-CB33-4033-8609-11012BE3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96215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123825</xdr:colOff>
      <xdr:row>11</xdr:row>
      <xdr:rowOff>123825</xdr:rowOff>
    </xdr:to>
    <xdr:pic>
      <xdr:nvPicPr>
        <xdr:cNvPr id="24" name="BExBDP6HNAAJUM39SE5G2C8BKNRQ" descr="1TM64TL2QIMYV7WYSV2VLGXY4" hidden="1">
          <a:extLst>
            <a:ext uri="{FF2B5EF4-FFF2-40B4-BE49-F238E27FC236}">
              <a16:creationId xmlns:a16="http://schemas.microsoft.com/office/drawing/2014/main" id="{960F2310-F2CB-448C-A5D9-67CCF118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105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11</xdr:row>
      <xdr:rowOff>144780</xdr:rowOff>
    </xdr:from>
    <xdr:to>
      <xdr:col>11</xdr:col>
      <xdr:colOff>123825</xdr:colOff>
      <xdr:row>12</xdr:row>
      <xdr:rowOff>76454</xdr:rowOff>
    </xdr:to>
    <xdr:pic>
      <xdr:nvPicPr>
        <xdr:cNvPr id="25" name="BExQEGJP61DL2NZY6LMBHBZ0J5YT" descr="D6ZNRZJ7EX4GZT9RO8LE0C905" hidden="1">
          <a:extLst>
            <a:ext uri="{FF2B5EF4-FFF2-40B4-BE49-F238E27FC236}">
              <a16:creationId xmlns:a16="http://schemas.microsoft.com/office/drawing/2014/main" id="{D7CFDBC9-17B1-4549-87BB-CF648D31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2498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12</xdr:row>
      <xdr:rowOff>87630</xdr:rowOff>
    </xdr:from>
    <xdr:to>
      <xdr:col>11</xdr:col>
      <xdr:colOff>123825</xdr:colOff>
      <xdr:row>13</xdr:row>
      <xdr:rowOff>28702</xdr:rowOff>
    </xdr:to>
    <xdr:pic>
      <xdr:nvPicPr>
        <xdr:cNvPr id="26" name="BExTY1BCS6HZIF6HI5491FGHDVAE" descr="MJ6976KI2UH1IE8M227DUYXMJ" hidden="1">
          <a:extLst>
            <a:ext uri="{FF2B5EF4-FFF2-40B4-BE49-F238E27FC236}">
              <a16:creationId xmlns:a16="http://schemas.microsoft.com/office/drawing/2014/main" id="{6AD8D8DC-2D01-4770-931A-70DF2FC3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3831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3</xdr:row>
      <xdr:rowOff>87630</xdr:rowOff>
    </xdr:from>
    <xdr:to>
      <xdr:col>11</xdr:col>
      <xdr:colOff>123825</xdr:colOff>
      <xdr:row>4</xdr:row>
      <xdr:rowOff>28702</xdr:rowOff>
    </xdr:to>
    <xdr:pic>
      <xdr:nvPicPr>
        <xdr:cNvPr id="27" name="BEx5FXJGJOT93D0J2IRJ3985IUMI" hidden="1">
          <a:extLst>
            <a:ext uri="{FF2B5EF4-FFF2-40B4-BE49-F238E27FC236}">
              <a16:creationId xmlns:a16="http://schemas.microsoft.com/office/drawing/2014/main" id="{AAFF8138-28D3-4DE0-9385-25DB7C5C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6686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2</xdr:row>
      <xdr:rowOff>144780</xdr:rowOff>
    </xdr:from>
    <xdr:to>
      <xdr:col>11</xdr:col>
      <xdr:colOff>123825</xdr:colOff>
      <xdr:row>3</xdr:row>
      <xdr:rowOff>76454</xdr:rowOff>
    </xdr:to>
    <xdr:pic>
      <xdr:nvPicPr>
        <xdr:cNvPr id="28" name="BEx3RTMHAR35NUAAK49TV6NU7EPA" descr="QFXLG4ZCXTRQSJYFCKJ58G9N8" hidden="1">
          <a:extLst>
            <a:ext uri="{FF2B5EF4-FFF2-40B4-BE49-F238E27FC236}">
              <a16:creationId xmlns:a16="http://schemas.microsoft.com/office/drawing/2014/main" id="{0F9904E4-26A4-448C-9D4B-8921E041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87050" y="5353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123825</xdr:colOff>
      <xdr:row>5</xdr:row>
      <xdr:rowOff>123825</xdr:rowOff>
    </xdr:to>
    <xdr:pic>
      <xdr:nvPicPr>
        <xdr:cNvPr id="29" name="BExS8T38WLC2R738ZC7BDJQAKJAJ" descr="MRI962L5PB0E0YWXCIBN82VJH" hidden="1">
          <a:extLst>
            <a:ext uri="{FF2B5EF4-FFF2-40B4-BE49-F238E27FC236}">
              <a16:creationId xmlns:a16="http://schemas.microsoft.com/office/drawing/2014/main" id="{E5E4D9B9-C64E-4C0C-898B-C56A3A24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962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3</xdr:row>
      <xdr:rowOff>87630</xdr:rowOff>
    </xdr:from>
    <xdr:to>
      <xdr:col>11</xdr:col>
      <xdr:colOff>123825</xdr:colOff>
      <xdr:row>4</xdr:row>
      <xdr:rowOff>28702</xdr:rowOff>
    </xdr:to>
    <xdr:pic>
      <xdr:nvPicPr>
        <xdr:cNvPr id="30" name="BEx5F64BJ6DCM4EJH81D5ZFNPZ0V" descr="7DJ9FILZD2YPS6X1JBP9E76TU" hidden="1">
          <a:extLst>
            <a:ext uri="{FF2B5EF4-FFF2-40B4-BE49-F238E27FC236}">
              <a16:creationId xmlns:a16="http://schemas.microsoft.com/office/drawing/2014/main" id="{FDECBC0B-FE01-4B4D-8901-256918F7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6686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3</xdr:row>
      <xdr:rowOff>87630</xdr:rowOff>
    </xdr:from>
    <xdr:to>
      <xdr:col>11</xdr:col>
      <xdr:colOff>123825</xdr:colOff>
      <xdr:row>4</xdr:row>
      <xdr:rowOff>28702</xdr:rowOff>
    </xdr:to>
    <xdr:pic>
      <xdr:nvPicPr>
        <xdr:cNvPr id="31" name="BExQEXXHA3EEXR44LT6RKCDWM6ZT" hidden="1">
          <a:extLst>
            <a:ext uri="{FF2B5EF4-FFF2-40B4-BE49-F238E27FC236}">
              <a16:creationId xmlns:a16="http://schemas.microsoft.com/office/drawing/2014/main" id="{7AEF114A-76B3-4194-81AA-9A56ED5F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6686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6</xdr:row>
      <xdr:rowOff>87630</xdr:rowOff>
    </xdr:from>
    <xdr:to>
      <xdr:col>11</xdr:col>
      <xdr:colOff>123825</xdr:colOff>
      <xdr:row>7</xdr:row>
      <xdr:rowOff>28702</xdr:rowOff>
    </xdr:to>
    <xdr:pic>
      <xdr:nvPicPr>
        <xdr:cNvPr id="32" name="BEx1X6AMHV6ZK3UJB2BXIJTJHYJU" descr="OALR4L95ELQLZ1Y1LETHM1CS9" hidden="1">
          <a:extLst>
            <a:ext uri="{FF2B5EF4-FFF2-40B4-BE49-F238E27FC236}">
              <a16:creationId xmlns:a16="http://schemas.microsoft.com/office/drawing/2014/main" id="{EA7005BE-14A6-4CE9-BDA9-8B1AF1A9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87050" y="12401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2</xdr:row>
      <xdr:rowOff>144780</xdr:rowOff>
    </xdr:from>
    <xdr:to>
      <xdr:col>11</xdr:col>
      <xdr:colOff>123825</xdr:colOff>
      <xdr:row>3</xdr:row>
      <xdr:rowOff>76454</xdr:rowOff>
    </xdr:to>
    <xdr:pic>
      <xdr:nvPicPr>
        <xdr:cNvPr id="33" name="BExSDIVCE09QKG3CT52PHCS6ZJ09" descr="9F076L7EQCF2COMMGCQG6BQGU" hidden="1">
          <a:extLst>
            <a:ext uri="{FF2B5EF4-FFF2-40B4-BE49-F238E27FC236}">
              <a16:creationId xmlns:a16="http://schemas.microsoft.com/office/drawing/2014/main" id="{603EAD34-19C8-4894-85D8-E15EAE5D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87050" y="5353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10</xdr:row>
      <xdr:rowOff>47625</xdr:rowOff>
    </xdr:from>
    <xdr:to>
      <xdr:col>11</xdr:col>
      <xdr:colOff>123825</xdr:colOff>
      <xdr:row>10</xdr:row>
      <xdr:rowOff>164166</xdr:rowOff>
    </xdr:to>
    <xdr:pic>
      <xdr:nvPicPr>
        <xdr:cNvPr id="34" name="BEx1QZGQZBAWJ8591VXEIPUOVS7X" descr="MEW27CPIFG44B7E7HEQUUF5QF" hidden="1">
          <a:extLst>
            <a:ext uri="{FF2B5EF4-FFF2-40B4-BE49-F238E27FC236}">
              <a16:creationId xmlns:a16="http://schemas.microsoft.com/office/drawing/2014/main" id="{E03100AE-E278-4E92-9D53-0F08D484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96215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9</xdr:row>
      <xdr:rowOff>87630</xdr:rowOff>
    </xdr:from>
    <xdr:to>
      <xdr:col>11</xdr:col>
      <xdr:colOff>123825</xdr:colOff>
      <xdr:row>10</xdr:row>
      <xdr:rowOff>28702</xdr:rowOff>
    </xdr:to>
    <xdr:pic>
      <xdr:nvPicPr>
        <xdr:cNvPr id="35" name="BExMF7LICJLPXSHM63A6EQ79YQKG" descr="U084VZL15IMB1OFRRAY6GVKAE" hidden="1">
          <a:extLst>
            <a:ext uri="{FF2B5EF4-FFF2-40B4-BE49-F238E27FC236}">
              <a16:creationId xmlns:a16="http://schemas.microsoft.com/office/drawing/2014/main" id="{15FE3D10-816D-47BA-8123-4D79F894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8116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8</xdr:row>
      <xdr:rowOff>144780</xdr:rowOff>
    </xdr:from>
    <xdr:to>
      <xdr:col>11</xdr:col>
      <xdr:colOff>123825</xdr:colOff>
      <xdr:row>9</xdr:row>
      <xdr:rowOff>76454</xdr:rowOff>
    </xdr:to>
    <xdr:pic>
      <xdr:nvPicPr>
        <xdr:cNvPr id="36" name="BExS343F8GCKP6HTF9Y97L133DX8" descr="ZRF0KB1IYQSNV63CTXT25G67G" hidden="1">
          <a:extLst>
            <a:ext uri="{FF2B5EF4-FFF2-40B4-BE49-F238E27FC236}">
              <a16:creationId xmlns:a16="http://schemas.microsoft.com/office/drawing/2014/main" id="{8FFC5B7F-7F7B-449B-B017-07F0A32F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6783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123825</xdr:colOff>
      <xdr:row>8</xdr:row>
      <xdr:rowOff>123825</xdr:rowOff>
    </xdr:to>
    <xdr:pic>
      <xdr:nvPicPr>
        <xdr:cNvPr id="37" name="BExZMRC09W87CY4B73NPZMNH21AH" descr="78CUMI0OVLYJRSDRQ3V2YX812" hidden="1">
          <a:extLst>
            <a:ext uri="{FF2B5EF4-FFF2-40B4-BE49-F238E27FC236}">
              <a16:creationId xmlns:a16="http://schemas.microsoft.com/office/drawing/2014/main" id="{AA5738D9-C3FB-4970-832E-0F4FEBA4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533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7</xdr:row>
      <xdr:rowOff>49530</xdr:rowOff>
    </xdr:from>
    <xdr:to>
      <xdr:col>11</xdr:col>
      <xdr:colOff>123825</xdr:colOff>
      <xdr:row>7</xdr:row>
      <xdr:rowOff>183674</xdr:rowOff>
    </xdr:to>
    <xdr:pic>
      <xdr:nvPicPr>
        <xdr:cNvPr id="38" name="BExZXVFJ4DY4I24AARDT4AMP6EN1" descr="TXSMH2MTH86CYKA26740RQPUC" hidden="1">
          <a:extLst>
            <a:ext uri="{FF2B5EF4-FFF2-40B4-BE49-F238E27FC236}">
              <a16:creationId xmlns:a16="http://schemas.microsoft.com/office/drawing/2014/main" id="{5566C82A-43F2-4F8E-877D-21C9C4FB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392555"/>
          <a:ext cx="123825" cy="13414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6</xdr:row>
      <xdr:rowOff>87630</xdr:rowOff>
    </xdr:from>
    <xdr:to>
      <xdr:col>11</xdr:col>
      <xdr:colOff>123825</xdr:colOff>
      <xdr:row>7</xdr:row>
      <xdr:rowOff>28702</xdr:rowOff>
    </xdr:to>
    <xdr:pic>
      <xdr:nvPicPr>
        <xdr:cNvPr id="39" name="BExOCUIOFQWUGTBU5ESTW3EYEP5C" descr="9BNF49V0R6VVYPHEVMJ3ABDQZ" hidden="1">
          <a:extLst>
            <a:ext uri="{FF2B5EF4-FFF2-40B4-BE49-F238E27FC236}">
              <a16:creationId xmlns:a16="http://schemas.microsoft.com/office/drawing/2014/main" id="{4FCF516A-448F-4FEB-8E3C-2E6AC424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2401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5</xdr:row>
      <xdr:rowOff>144780</xdr:rowOff>
    </xdr:from>
    <xdr:to>
      <xdr:col>11</xdr:col>
      <xdr:colOff>123825</xdr:colOff>
      <xdr:row>6</xdr:row>
      <xdr:rowOff>76454</xdr:rowOff>
    </xdr:to>
    <xdr:pic>
      <xdr:nvPicPr>
        <xdr:cNvPr id="40" name="BExU65O9OE4B4MQ2A3OYH13M8BZJ" descr="3INNIMMPDBB0JF37L81M6ID21" hidden="1">
          <a:extLst>
            <a:ext uri="{FF2B5EF4-FFF2-40B4-BE49-F238E27FC236}">
              <a16:creationId xmlns:a16="http://schemas.microsoft.com/office/drawing/2014/main" id="{983573C3-D6B4-4471-8579-896AC8B0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1068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123825</xdr:colOff>
      <xdr:row>5</xdr:row>
      <xdr:rowOff>123825</xdr:rowOff>
    </xdr:to>
    <xdr:pic>
      <xdr:nvPicPr>
        <xdr:cNvPr id="41" name="BExOPRCR0UW7TKXSV5WDTL348FGL" descr="S9JM17GP1802LHN4GT14BJYIC" hidden="1">
          <a:extLst>
            <a:ext uri="{FF2B5EF4-FFF2-40B4-BE49-F238E27FC236}">
              <a16:creationId xmlns:a16="http://schemas.microsoft.com/office/drawing/2014/main" id="{B0FC622B-D83E-4D07-AE3C-467FD8DE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962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4</xdr:row>
      <xdr:rowOff>47625</xdr:rowOff>
    </xdr:from>
    <xdr:to>
      <xdr:col>11</xdr:col>
      <xdr:colOff>123825</xdr:colOff>
      <xdr:row>4</xdr:row>
      <xdr:rowOff>164166</xdr:rowOff>
    </xdr:to>
    <xdr:pic>
      <xdr:nvPicPr>
        <xdr:cNvPr id="42" name="BEx5OESAY2W8SEGI3TSB65EHJ04B" descr="9CN2Y88X8WYV1HWZG1QILY9BK" hidden="1">
          <a:extLst>
            <a:ext uri="{FF2B5EF4-FFF2-40B4-BE49-F238E27FC236}">
              <a16:creationId xmlns:a16="http://schemas.microsoft.com/office/drawing/2014/main" id="{21280974-D04A-4599-8D39-69FBB2F7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81915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3</xdr:row>
      <xdr:rowOff>87630</xdr:rowOff>
    </xdr:from>
    <xdr:to>
      <xdr:col>11</xdr:col>
      <xdr:colOff>123825</xdr:colOff>
      <xdr:row>4</xdr:row>
      <xdr:rowOff>28702</xdr:rowOff>
    </xdr:to>
    <xdr:pic>
      <xdr:nvPicPr>
        <xdr:cNvPr id="43" name="BExGMWEQ2BYRY9BAO5T1X850MJN1" descr="AZ9ST0XDIOP50HSUFO5V31BR0" hidden="1">
          <a:extLst>
            <a:ext uri="{FF2B5EF4-FFF2-40B4-BE49-F238E27FC236}">
              <a16:creationId xmlns:a16="http://schemas.microsoft.com/office/drawing/2014/main" id="{B2C18AC8-D810-48A9-B12F-FA46AA025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6686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22</xdr:col>
      <xdr:colOff>454025</xdr:colOff>
      <xdr:row>19</xdr:row>
      <xdr:rowOff>170192</xdr:rowOff>
    </xdr:to>
    <xdr:pic>
      <xdr:nvPicPr>
        <xdr:cNvPr id="44" name="BExXRND8208TWULE9S50U89VKPB7" descr="ETUGZV0SKTQDQB8JOYY0DCX79" hidden="1">
          <a:extLst>
            <a:ext uri="{FF2B5EF4-FFF2-40B4-BE49-F238E27FC236}">
              <a16:creationId xmlns:a16="http://schemas.microsoft.com/office/drawing/2014/main" id="{FDF86140-75C6-48E3-9C99-4434841D7A0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687050" y="390525"/>
          <a:ext cx="7159625" cy="340869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a_p&#228;evakirurgia_osakaal_herniotoom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0" refreshError="1"/>
      <sheetData sheetId="1">
        <row r="4">
          <cell r="C4">
            <v>0.61538461538461542</v>
          </cell>
        </row>
        <row r="5">
          <cell r="C5">
            <v>0</v>
          </cell>
        </row>
        <row r="6">
          <cell r="C6">
            <v>0.51196172248803828</v>
          </cell>
        </row>
        <row r="7">
          <cell r="C7">
            <v>0.56000000000000005</v>
          </cell>
        </row>
        <row r="8">
          <cell r="C8">
            <v>0.64684014869888473</v>
          </cell>
        </row>
        <row r="9">
          <cell r="C9">
            <v>0.51851851851851849</v>
          </cell>
        </row>
        <row r="10">
          <cell r="C10">
            <v>0.20202020202020202</v>
          </cell>
        </row>
        <row r="11">
          <cell r="C11">
            <v>9.3220338983050849E-2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0.15094339622641509</v>
          </cell>
        </row>
        <row r="16">
          <cell r="C16">
            <v>0</v>
          </cell>
        </row>
        <row r="17">
          <cell r="C17">
            <v>0.52500000000000002</v>
          </cell>
        </row>
        <row r="18">
          <cell r="C18">
            <v>0</v>
          </cell>
        </row>
        <row r="19">
          <cell r="C19">
            <v>1.3888888888888888E-2</v>
          </cell>
        </row>
        <row r="20">
          <cell r="C20">
            <v>0.94871794871794868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0.94736842105263153</v>
          </cell>
        </row>
        <row r="24">
          <cell r="C24">
            <v>0.53125</v>
          </cell>
        </row>
        <row r="25">
          <cell r="C25">
            <v>0.28000000000000003</v>
          </cell>
        </row>
        <row r="26">
          <cell r="C26">
            <v>0.39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A22"/>
  <sheetViews>
    <sheetView workbookViewId="0">
      <selection activeCell="A19" sqref="A19"/>
    </sheetView>
  </sheetViews>
  <sheetFormatPr defaultRowHeight="15" x14ac:dyDescent="0.25"/>
  <sheetData>
    <row r="19" spans="1:1" x14ac:dyDescent="0.25">
      <c r="A19" s="18"/>
    </row>
    <row r="20" spans="1:1" x14ac:dyDescent="0.25">
      <c r="A20" s="19"/>
    </row>
    <row r="21" spans="1:1" x14ac:dyDescent="0.25">
      <c r="A21" s="18"/>
    </row>
    <row r="22" spans="1:1" x14ac:dyDescent="0.25">
      <c r="A22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29"/>
  <sheetViews>
    <sheetView tabSelected="1" zoomScaleNormal="100" workbookViewId="0">
      <selection activeCell="D30" sqref="D30"/>
    </sheetView>
  </sheetViews>
  <sheetFormatPr defaultRowHeight="15" x14ac:dyDescent="0.25"/>
  <cols>
    <col min="1" max="1" width="19.85546875" bestFit="1" customWidth="1"/>
    <col min="2" max="2" width="16" customWidth="1"/>
    <col min="3" max="3" width="16.7109375" customWidth="1"/>
    <col min="4" max="4" width="21.28515625" customWidth="1"/>
    <col min="5" max="5" width="19.5703125" bestFit="1" customWidth="1"/>
    <col min="6" max="6" width="13" customWidth="1"/>
    <col min="7" max="7" width="4.42578125" customWidth="1"/>
    <col min="10" max="10" width="9.140625" customWidth="1"/>
    <col min="257" max="257" width="19.85546875" bestFit="1" customWidth="1"/>
    <col min="259" max="259" width="16.7109375" customWidth="1"/>
    <col min="260" max="260" width="18.140625" customWidth="1"/>
    <col min="261" max="261" width="19.5703125" bestFit="1" customWidth="1"/>
    <col min="262" max="262" width="13" customWidth="1"/>
    <col min="263" max="263" width="4.42578125" customWidth="1"/>
    <col min="513" max="513" width="19.85546875" bestFit="1" customWidth="1"/>
    <col min="515" max="515" width="16.7109375" customWidth="1"/>
    <col min="516" max="516" width="18.140625" customWidth="1"/>
    <col min="517" max="517" width="19.5703125" bestFit="1" customWidth="1"/>
    <col min="518" max="518" width="13" customWidth="1"/>
    <col min="519" max="519" width="4.42578125" customWidth="1"/>
    <col min="769" max="769" width="19.85546875" bestFit="1" customWidth="1"/>
    <col min="771" max="771" width="16.7109375" customWidth="1"/>
    <col min="772" max="772" width="18.140625" customWidth="1"/>
    <col min="773" max="773" width="19.5703125" bestFit="1" customWidth="1"/>
    <col min="774" max="774" width="13" customWidth="1"/>
    <col min="775" max="775" width="4.42578125" customWidth="1"/>
    <col min="1025" max="1025" width="19.85546875" bestFit="1" customWidth="1"/>
    <col min="1027" max="1027" width="16.7109375" customWidth="1"/>
    <col min="1028" max="1028" width="18.140625" customWidth="1"/>
    <col min="1029" max="1029" width="19.5703125" bestFit="1" customWidth="1"/>
    <col min="1030" max="1030" width="13" customWidth="1"/>
    <col min="1031" max="1031" width="4.42578125" customWidth="1"/>
    <col min="1281" max="1281" width="19.85546875" bestFit="1" customWidth="1"/>
    <col min="1283" max="1283" width="16.7109375" customWidth="1"/>
    <col min="1284" max="1284" width="18.140625" customWidth="1"/>
    <col min="1285" max="1285" width="19.5703125" bestFit="1" customWidth="1"/>
    <col min="1286" max="1286" width="13" customWidth="1"/>
    <col min="1287" max="1287" width="4.42578125" customWidth="1"/>
    <col min="1537" max="1537" width="19.85546875" bestFit="1" customWidth="1"/>
    <col min="1539" max="1539" width="16.7109375" customWidth="1"/>
    <col min="1540" max="1540" width="18.140625" customWidth="1"/>
    <col min="1541" max="1541" width="19.5703125" bestFit="1" customWidth="1"/>
    <col min="1542" max="1542" width="13" customWidth="1"/>
    <col min="1543" max="1543" width="4.42578125" customWidth="1"/>
    <col min="1793" max="1793" width="19.85546875" bestFit="1" customWidth="1"/>
    <col min="1795" max="1795" width="16.7109375" customWidth="1"/>
    <col min="1796" max="1796" width="18.140625" customWidth="1"/>
    <col min="1797" max="1797" width="19.5703125" bestFit="1" customWidth="1"/>
    <col min="1798" max="1798" width="13" customWidth="1"/>
    <col min="1799" max="1799" width="4.42578125" customWidth="1"/>
    <col min="2049" max="2049" width="19.85546875" bestFit="1" customWidth="1"/>
    <col min="2051" max="2051" width="16.7109375" customWidth="1"/>
    <col min="2052" max="2052" width="18.140625" customWidth="1"/>
    <col min="2053" max="2053" width="19.5703125" bestFit="1" customWidth="1"/>
    <col min="2054" max="2054" width="13" customWidth="1"/>
    <col min="2055" max="2055" width="4.42578125" customWidth="1"/>
    <col min="2305" max="2305" width="19.85546875" bestFit="1" customWidth="1"/>
    <col min="2307" max="2307" width="16.7109375" customWidth="1"/>
    <col min="2308" max="2308" width="18.140625" customWidth="1"/>
    <col min="2309" max="2309" width="19.5703125" bestFit="1" customWidth="1"/>
    <col min="2310" max="2310" width="13" customWidth="1"/>
    <col min="2311" max="2311" width="4.42578125" customWidth="1"/>
    <col min="2561" max="2561" width="19.85546875" bestFit="1" customWidth="1"/>
    <col min="2563" max="2563" width="16.7109375" customWidth="1"/>
    <col min="2564" max="2564" width="18.140625" customWidth="1"/>
    <col min="2565" max="2565" width="19.5703125" bestFit="1" customWidth="1"/>
    <col min="2566" max="2566" width="13" customWidth="1"/>
    <col min="2567" max="2567" width="4.42578125" customWidth="1"/>
    <col min="2817" max="2817" width="19.85546875" bestFit="1" customWidth="1"/>
    <col min="2819" max="2819" width="16.7109375" customWidth="1"/>
    <col min="2820" max="2820" width="18.140625" customWidth="1"/>
    <col min="2821" max="2821" width="19.5703125" bestFit="1" customWidth="1"/>
    <col min="2822" max="2822" width="13" customWidth="1"/>
    <col min="2823" max="2823" width="4.42578125" customWidth="1"/>
    <col min="3073" max="3073" width="19.85546875" bestFit="1" customWidth="1"/>
    <col min="3075" max="3075" width="16.7109375" customWidth="1"/>
    <col min="3076" max="3076" width="18.140625" customWidth="1"/>
    <col min="3077" max="3077" width="19.5703125" bestFit="1" customWidth="1"/>
    <col min="3078" max="3078" width="13" customWidth="1"/>
    <col min="3079" max="3079" width="4.42578125" customWidth="1"/>
    <col min="3329" max="3329" width="19.85546875" bestFit="1" customWidth="1"/>
    <col min="3331" max="3331" width="16.7109375" customWidth="1"/>
    <col min="3332" max="3332" width="18.140625" customWidth="1"/>
    <col min="3333" max="3333" width="19.5703125" bestFit="1" customWidth="1"/>
    <col min="3334" max="3334" width="13" customWidth="1"/>
    <col min="3335" max="3335" width="4.42578125" customWidth="1"/>
    <col min="3585" max="3585" width="19.85546875" bestFit="1" customWidth="1"/>
    <col min="3587" max="3587" width="16.7109375" customWidth="1"/>
    <col min="3588" max="3588" width="18.140625" customWidth="1"/>
    <col min="3589" max="3589" width="19.5703125" bestFit="1" customWidth="1"/>
    <col min="3590" max="3590" width="13" customWidth="1"/>
    <col min="3591" max="3591" width="4.42578125" customWidth="1"/>
    <col min="3841" max="3841" width="19.85546875" bestFit="1" customWidth="1"/>
    <col min="3843" max="3843" width="16.7109375" customWidth="1"/>
    <col min="3844" max="3844" width="18.140625" customWidth="1"/>
    <col min="3845" max="3845" width="19.5703125" bestFit="1" customWidth="1"/>
    <col min="3846" max="3846" width="13" customWidth="1"/>
    <col min="3847" max="3847" width="4.42578125" customWidth="1"/>
    <col min="4097" max="4097" width="19.85546875" bestFit="1" customWidth="1"/>
    <col min="4099" max="4099" width="16.7109375" customWidth="1"/>
    <col min="4100" max="4100" width="18.140625" customWidth="1"/>
    <col min="4101" max="4101" width="19.5703125" bestFit="1" customWidth="1"/>
    <col min="4102" max="4102" width="13" customWidth="1"/>
    <col min="4103" max="4103" width="4.42578125" customWidth="1"/>
    <col min="4353" max="4353" width="19.85546875" bestFit="1" customWidth="1"/>
    <col min="4355" max="4355" width="16.7109375" customWidth="1"/>
    <col min="4356" max="4356" width="18.140625" customWidth="1"/>
    <col min="4357" max="4357" width="19.5703125" bestFit="1" customWidth="1"/>
    <col min="4358" max="4358" width="13" customWidth="1"/>
    <col min="4359" max="4359" width="4.42578125" customWidth="1"/>
    <col min="4609" max="4609" width="19.85546875" bestFit="1" customWidth="1"/>
    <col min="4611" max="4611" width="16.7109375" customWidth="1"/>
    <col min="4612" max="4612" width="18.140625" customWidth="1"/>
    <col min="4613" max="4613" width="19.5703125" bestFit="1" customWidth="1"/>
    <col min="4614" max="4614" width="13" customWidth="1"/>
    <col min="4615" max="4615" width="4.42578125" customWidth="1"/>
    <col min="4865" max="4865" width="19.85546875" bestFit="1" customWidth="1"/>
    <col min="4867" max="4867" width="16.7109375" customWidth="1"/>
    <col min="4868" max="4868" width="18.140625" customWidth="1"/>
    <col min="4869" max="4869" width="19.5703125" bestFit="1" customWidth="1"/>
    <col min="4870" max="4870" width="13" customWidth="1"/>
    <col min="4871" max="4871" width="4.42578125" customWidth="1"/>
    <col min="5121" max="5121" width="19.85546875" bestFit="1" customWidth="1"/>
    <col min="5123" max="5123" width="16.7109375" customWidth="1"/>
    <col min="5124" max="5124" width="18.140625" customWidth="1"/>
    <col min="5125" max="5125" width="19.5703125" bestFit="1" customWidth="1"/>
    <col min="5126" max="5126" width="13" customWidth="1"/>
    <col min="5127" max="5127" width="4.42578125" customWidth="1"/>
    <col min="5377" max="5377" width="19.85546875" bestFit="1" customWidth="1"/>
    <col min="5379" max="5379" width="16.7109375" customWidth="1"/>
    <col min="5380" max="5380" width="18.140625" customWidth="1"/>
    <col min="5381" max="5381" width="19.5703125" bestFit="1" customWidth="1"/>
    <col min="5382" max="5382" width="13" customWidth="1"/>
    <col min="5383" max="5383" width="4.42578125" customWidth="1"/>
    <col min="5633" max="5633" width="19.85546875" bestFit="1" customWidth="1"/>
    <col min="5635" max="5635" width="16.7109375" customWidth="1"/>
    <col min="5636" max="5636" width="18.140625" customWidth="1"/>
    <col min="5637" max="5637" width="19.5703125" bestFit="1" customWidth="1"/>
    <col min="5638" max="5638" width="13" customWidth="1"/>
    <col min="5639" max="5639" width="4.42578125" customWidth="1"/>
    <col min="5889" max="5889" width="19.85546875" bestFit="1" customWidth="1"/>
    <col min="5891" max="5891" width="16.7109375" customWidth="1"/>
    <col min="5892" max="5892" width="18.140625" customWidth="1"/>
    <col min="5893" max="5893" width="19.5703125" bestFit="1" customWidth="1"/>
    <col min="5894" max="5894" width="13" customWidth="1"/>
    <col min="5895" max="5895" width="4.42578125" customWidth="1"/>
    <col min="6145" max="6145" width="19.85546875" bestFit="1" customWidth="1"/>
    <col min="6147" max="6147" width="16.7109375" customWidth="1"/>
    <col min="6148" max="6148" width="18.140625" customWidth="1"/>
    <col min="6149" max="6149" width="19.5703125" bestFit="1" customWidth="1"/>
    <col min="6150" max="6150" width="13" customWidth="1"/>
    <col min="6151" max="6151" width="4.42578125" customWidth="1"/>
    <col min="6401" max="6401" width="19.85546875" bestFit="1" customWidth="1"/>
    <col min="6403" max="6403" width="16.7109375" customWidth="1"/>
    <col min="6404" max="6404" width="18.140625" customWidth="1"/>
    <col min="6405" max="6405" width="19.5703125" bestFit="1" customWidth="1"/>
    <col min="6406" max="6406" width="13" customWidth="1"/>
    <col min="6407" max="6407" width="4.42578125" customWidth="1"/>
    <col min="6657" max="6657" width="19.85546875" bestFit="1" customWidth="1"/>
    <col min="6659" max="6659" width="16.7109375" customWidth="1"/>
    <col min="6660" max="6660" width="18.140625" customWidth="1"/>
    <col min="6661" max="6661" width="19.5703125" bestFit="1" customWidth="1"/>
    <col min="6662" max="6662" width="13" customWidth="1"/>
    <col min="6663" max="6663" width="4.42578125" customWidth="1"/>
    <col min="6913" max="6913" width="19.85546875" bestFit="1" customWidth="1"/>
    <col min="6915" max="6915" width="16.7109375" customWidth="1"/>
    <col min="6916" max="6916" width="18.140625" customWidth="1"/>
    <col min="6917" max="6917" width="19.5703125" bestFit="1" customWidth="1"/>
    <col min="6918" max="6918" width="13" customWidth="1"/>
    <col min="6919" max="6919" width="4.42578125" customWidth="1"/>
    <col min="7169" max="7169" width="19.85546875" bestFit="1" customWidth="1"/>
    <col min="7171" max="7171" width="16.7109375" customWidth="1"/>
    <col min="7172" max="7172" width="18.140625" customWidth="1"/>
    <col min="7173" max="7173" width="19.5703125" bestFit="1" customWidth="1"/>
    <col min="7174" max="7174" width="13" customWidth="1"/>
    <col min="7175" max="7175" width="4.42578125" customWidth="1"/>
    <col min="7425" max="7425" width="19.85546875" bestFit="1" customWidth="1"/>
    <col min="7427" max="7427" width="16.7109375" customWidth="1"/>
    <col min="7428" max="7428" width="18.140625" customWidth="1"/>
    <col min="7429" max="7429" width="19.5703125" bestFit="1" customWidth="1"/>
    <col min="7430" max="7430" width="13" customWidth="1"/>
    <col min="7431" max="7431" width="4.42578125" customWidth="1"/>
    <col min="7681" max="7681" width="19.85546875" bestFit="1" customWidth="1"/>
    <col min="7683" max="7683" width="16.7109375" customWidth="1"/>
    <col min="7684" max="7684" width="18.140625" customWidth="1"/>
    <col min="7685" max="7685" width="19.5703125" bestFit="1" customWidth="1"/>
    <col min="7686" max="7686" width="13" customWidth="1"/>
    <col min="7687" max="7687" width="4.42578125" customWidth="1"/>
    <col min="7937" max="7937" width="19.85546875" bestFit="1" customWidth="1"/>
    <col min="7939" max="7939" width="16.7109375" customWidth="1"/>
    <col min="7940" max="7940" width="18.140625" customWidth="1"/>
    <col min="7941" max="7941" width="19.5703125" bestFit="1" customWidth="1"/>
    <col min="7942" max="7942" width="13" customWidth="1"/>
    <col min="7943" max="7943" width="4.42578125" customWidth="1"/>
    <col min="8193" max="8193" width="19.85546875" bestFit="1" customWidth="1"/>
    <col min="8195" max="8195" width="16.7109375" customWidth="1"/>
    <col min="8196" max="8196" width="18.140625" customWidth="1"/>
    <col min="8197" max="8197" width="19.5703125" bestFit="1" customWidth="1"/>
    <col min="8198" max="8198" width="13" customWidth="1"/>
    <col min="8199" max="8199" width="4.42578125" customWidth="1"/>
    <col min="8449" max="8449" width="19.85546875" bestFit="1" customWidth="1"/>
    <col min="8451" max="8451" width="16.7109375" customWidth="1"/>
    <col min="8452" max="8452" width="18.140625" customWidth="1"/>
    <col min="8453" max="8453" width="19.5703125" bestFit="1" customWidth="1"/>
    <col min="8454" max="8454" width="13" customWidth="1"/>
    <col min="8455" max="8455" width="4.42578125" customWidth="1"/>
    <col min="8705" max="8705" width="19.85546875" bestFit="1" customWidth="1"/>
    <col min="8707" max="8707" width="16.7109375" customWidth="1"/>
    <col min="8708" max="8708" width="18.140625" customWidth="1"/>
    <col min="8709" max="8709" width="19.5703125" bestFit="1" customWidth="1"/>
    <col min="8710" max="8710" width="13" customWidth="1"/>
    <col min="8711" max="8711" width="4.42578125" customWidth="1"/>
    <col min="8961" max="8961" width="19.85546875" bestFit="1" customWidth="1"/>
    <col min="8963" max="8963" width="16.7109375" customWidth="1"/>
    <col min="8964" max="8964" width="18.140625" customWidth="1"/>
    <col min="8965" max="8965" width="19.5703125" bestFit="1" customWidth="1"/>
    <col min="8966" max="8966" width="13" customWidth="1"/>
    <col min="8967" max="8967" width="4.42578125" customWidth="1"/>
    <col min="9217" max="9217" width="19.85546875" bestFit="1" customWidth="1"/>
    <col min="9219" max="9219" width="16.7109375" customWidth="1"/>
    <col min="9220" max="9220" width="18.140625" customWidth="1"/>
    <col min="9221" max="9221" width="19.5703125" bestFit="1" customWidth="1"/>
    <col min="9222" max="9222" width="13" customWidth="1"/>
    <col min="9223" max="9223" width="4.42578125" customWidth="1"/>
    <col min="9473" max="9473" width="19.85546875" bestFit="1" customWidth="1"/>
    <col min="9475" max="9475" width="16.7109375" customWidth="1"/>
    <col min="9476" max="9476" width="18.140625" customWidth="1"/>
    <col min="9477" max="9477" width="19.5703125" bestFit="1" customWidth="1"/>
    <col min="9478" max="9478" width="13" customWidth="1"/>
    <col min="9479" max="9479" width="4.42578125" customWidth="1"/>
    <col min="9729" max="9729" width="19.85546875" bestFit="1" customWidth="1"/>
    <col min="9731" max="9731" width="16.7109375" customWidth="1"/>
    <col min="9732" max="9732" width="18.140625" customWidth="1"/>
    <col min="9733" max="9733" width="19.5703125" bestFit="1" customWidth="1"/>
    <col min="9734" max="9734" width="13" customWidth="1"/>
    <col min="9735" max="9735" width="4.42578125" customWidth="1"/>
    <col min="9985" max="9985" width="19.85546875" bestFit="1" customWidth="1"/>
    <col min="9987" max="9987" width="16.7109375" customWidth="1"/>
    <col min="9988" max="9988" width="18.140625" customWidth="1"/>
    <col min="9989" max="9989" width="19.5703125" bestFit="1" customWidth="1"/>
    <col min="9990" max="9990" width="13" customWidth="1"/>
    <col min="9991" max="9991" width="4.42578125" customWidth="1"/>
    <col min="10241" max="10241" width="19.85546875" bestFit="1" customWidth="1"/>
    <col min="10243" max="10243" width="16.7109375" customWidth="1"/>
    <col min="10244" max="10244" width="18.140625" customWidth="1"/>
    <col min="10245" max="10245" width="19.5703125" bestFit="1" customWidth="1"/>
    <col min="10246" max="10246" width="13" customWidth="1"/>
    <col min="10247" max="10247" width="4.42578125" customWidth="1"/>
    <col min="10497" max="10497" width="19.85546875" bestFit="1" customWidth="1"/>
    <col min="10499" max="10499" width="16.7109375" customWidth="1"/>
    <col min="10500" max="10500" width="18.140625" customWidth="1"/>
    <col min="10501" max="10501" width="19.5703125" bestFit="1" customWidth="1"/>
    <col min="10502" max="10502" width="13" customWidth="1"/>
    <col min="10503" max="10503" width="4.42578125" customWidth="1"/>
    <col min="10753" max="10753" width="19.85546875" bestFit="1" customWidth="1"/>
    <col min="10755" max="10755" width="16.7109375" customWidth="1"/>
    <col min="10756" max="10756" width="18.140625" customWidth="1"/>
    <col min="10757" max="10757" width="19.5703125" bestFit="1" customWidth="1"/>
    <col min="10758" max="10758" width="13" customWidth="1"/>
    <col min="10759" max="10759" width="4.42578125" customWidth="1"/>
    <col min="11009" max="11009" width="19.85546875" bestFit="1" customWidth="1"/>
    <col min="11011" max="11011" width="16.7109375" customWidth="1"/>
    <col min="11012" max="11012" width="18.140625" customWidth="1"/>
    <col min="11013" max="11013" width="19.5703125" bestFit="1" customWidth="1"/>
    <col min="11014" max="11014" width="13" customWidth="1"/>
    <col min="11015" max="11015" width="4.42578125" customWidth="1"/>
    <col min="11265" max="11265" width="19.85546875" bestFit="1" customWidth="1"/>
    <col min="11267" max="11267" width="16.7109375" customWidth="1"/>
    <col min="11268" max="11268" width="18.140625" customWidth="1"/>
    <col min="11269" max="11269" width="19.5703125" bestFit="1" customWidth="1"/>
    <col min="11270" max="11270" width="13" customWidth="1"/>
    <col min="11271" max="11271" width="4.42578125" customWidth="1"/>
    <col min="11521" max="11521" width="19.85546875" bestFit="1" customWidth="1"/>
    <col min="11523" max="11523" width="16.7109375" customWidth="1"/>
    <col min="11524" max="11524" width="18.140625" customWidth="1"/>
    <col min="11525" max="11525" width="19.5703125" bestFit="1" customWidth="1"/>
    <col min="11526" max="11526" width="13" customWidth="1"/>
    <col min="11527" max="11527" width="4.42578125" customWidth="1"/>
    <col min="11777" max="11777" width="19.85546875" bestFit="1" customWidth="1"/>
    <col min="11779" max="11779" width="16.7109375" customWidth="1"/>
    <col min="11780" max="11780" width="18.140625" customWidth="1"/>
    <col min="11781" max="11781" width="19.5703125" bestFit="1" customWidth="1"/>
    <col min="11782" max="11782" width="13" customWidth="1"/>
    <col min="11783" max="11783" width="4.42578125" customWidth="1"/>
    <col min="12033" max="12033" width="19.85546875" bestFit="1" customWidth="1"/>
    <col min="12035" max="12035" width="16.7109375" customWidth="1"/>
    <col min="12036" max="12036" width="18.140625" customWidth="1"/>
    <col min="12037" max="12037" width="19.5703125" bestFit="1" customWidth="1"/>
    <col min="12038" max="12038" width="13" customWidth="1"/>
    <col min="12039" max="12039" width="4.42578125" customWidth="1"/>
    <col min="12289" max="12289" width="19.85546875" bestFit="1" customWidth="1"/>
    <col min="12291" max="12291" width="16.7109375" customWidth="1"/>
    <col min="12292" max="12292" width="18.140625" customWidth="1"/>
    <col min="12293" max="12293" width="19.5703125" bestFit="1" customWidth="1"/>
    <col min="12294" max="12294" width="13" customWidth="1"/>
    <col min="12295" max="12295" width="4.42578125" customWidth="1"/>
    <col min="12545" max="12545" width="19.85546875" bestFit="1" customWidth="1"/>
    <col min="12547" max="12547" width="16.7109375" customWidth="1"/>
    <col min="12548" max="12548" width="18.140625" customWidth="1"/>
    <col min="12549" max="12549" width="19.5703125" bestFit="1" customWidth="1"/>
    <col min="12550" max="12550" width="13" customWidth="1"/>
    <col min="12551" max="12551" width="4.42578125" customWidth="1"/>
    <col min="12801" max="12801" width="19.85546875" bestFit="1" customWidth="1"/>
    <col min="12803" max="12803" width="16.7109375" customWidth="1"/>
    <col min="12804" max="12804" width="18.140625" customWidth="1"/>
    <col min="12805" max="12805" width="19.5703125" bestFit="1" customWidth="1"/>
    <col min="12806" max="12806" width="13" customWidth="1"/>
    <col min="12807" max="12807" width="4.42578125" customWidth="1"/>
    <col min="13057" max="13057" width="19.85546875" bestFit="1" customWidth="1"/>
    <col min="13059" max="13059" width="16.7109375" customWidth="1"/>
    <col min="13060" max="13060" width="18.140625" customWidth="1"/>
    <col min="13061" max="13061" width="19.5703125" bestFit="1" customWidth="1"/>
    <col min="13062" max="13062" width="13" customWidth="1"/>
    <col min="13063" max="13063" width="4.42578125" customWidth="1"/>
    <col min="13313" max="13313" width="19.85546875" bestFit="1" customWidth="1"/>
    <col min="13315" max="13315" width="16.7109375" customWidth="1"/>
    <col min="13316" max="13316" width="18.140625" customWidth="1"/>
    <col min="13317" max="13317" width="19.5703125" bestFit="1" customWidth="1"/>
    <col min="13318" max="13318" width="13" customWidth="1"/>
    <col min="13319" max="13319" width="4.42578125" customWidth="1"/>
    <col min="13569" max="13569" width="19.85546875" bestFit="1" customWidth="1"/>
    <col min="13571" max="13571" width="16.7109375" customWidth="1"/>
    <col min="13572" max="13572" width="18.140625" customWidth="1"/>
    <col min="13573" max="13573" width="19.5703125" bestFit="1" customWidth="1"/>
    <col min="13574" max="13574" width="13" customWidth="1"/>
    <col min="13575" max="13575" width="4.42578125" customWidth="1"/>
    <col min="13825" max="13825" width="19.85546875" bestFit="1" customWidth="1"/>
    <col min="13827" max="13827" width="16.7109375" customWidth="1"/>
    <col min="13828" max="13828" width="18.140625" customWidth="1"/>
    <col min="13829" max="13829" width="19.5703125" bestFit="1" customWidth="1"/>
    <col min="13830" max="13830" width="13" customWidth="1"/>
    <col min="13831" max="13831" width="4.42578125" customWidth="1"/>
    <col min="14081" max="14081" width="19.85546875" bestFit="1" customWidth="1"/>
    <col min="14083" max="14083" width="16.7109375" customWidth="1"/>
    <col min="14084" max="14084" width="18.140625" customWidth="1"/>
    <col min="14085" max="14085" width="19.5703125" bestFit="1" customWidth="1"/>
    <col min="14086" max="14086" width="13" customWidth="1"/>
    <col min="14087" max="14087" width="4.42578125" customWidth="1"/>
    <col min="14337" max="14337" width="19.85546875" bestFit="1" customWidth="1"/>
    <col min="14339" max="14339" width="16.7109375" customWidth="1"/>
    <col min="14340" max="14340" width="18.140625" customWidth="1"/>
    <col min="14341" max="14341" width="19.5703125" bestFit="1" customWidth="1"/>
    <col min="14342" max="14342" width="13" customWidth="1"/>
    <col min="14343" max="14343" width="4.42578125" customWidth="1"/>
    <col min="14593" max="14593" width="19.85546875" bestFit="1" customWidth="1"/>
    <col min="14595" max="14595" width="16.7109375" customWidth="1"/>
    <col min="14596" max="14596" width="18.140625" customWidth="1"/>
    <col min="14597" max="14597" width="19.5703125" bestFit="1" customWidth="1"/>
    <col min="14598" max="14598" width="13" customWidth="1"/>
    <col min="14599" max="14599" width="4.42578125" customWidth="1"/>
    <col min="14849" max="14849" width="19.85546875" bestFit="1" customWidth="1"/>
    <col min="14851" max="14851" width="16.7109375" customWidth="1"/>
    <col min="14852" max="14852" width="18.140625" customWidth="1"/>
    <col min="14853" max="14853" width="19.5703125" bestFit="1" customWidth="1"/>
    <col min="14854" max="14854" width="13" customWidth="1"/>
    <col min="14855" max="14855" width="4.42578125" customWidth="1"/>
    <col min="15105" max="15105" width="19.85546875" bestFit="1" customWidth="1"/>
    <col min="15107" max="15107" width="16.7109375" customWidth="1"/>
    <col min="15108" max="15108" width="18.140625" customWidth="1"/>
    <col min="15109" max="15109" width="19.5703125" bestFit="1" customWidth="1"/>
    <col min="15110" max="15110" width="13" customWidth="1"/>
    <col min="15111" max="15111" width="4.42578125" customWidth="1"/>
    <col min="15361" max="15361" width="19.85546875" bestFit="1" customWidth="1"/>
    <col min="15363" max="15363" width="16.7109375" customWidth="1"/>
    <col min="15364" max="15364" width="18.140625" customWidth="1"/>
    <col min="15365" max="15365" width="19.5703125" bestFit="1" customWidth="1"/>
    <col min="15366" max="15366" width="13" customWidth="1"/>
    <col min="15367" max="15367" width="4.42578125" customWidth="1"/>
    <col min="15617" max="15617" width="19.85546875" bestFit="1" customWidth="1"/>
    <col min="15619" max="15619" width="16.7109375" customWidth="1"/>
    <col min="15620" max="15620" width="18.140625" customWidth="1"/>
    <col min="15621" max="15621" width="19.5703125" bestFit="1" customWidth="1"/>
    <col min="15622" max="15622" width="13" customWidth="1"/>
    <col min="15623" max="15623" width="4.42578125" customWidth="1"/>
    <col min="15873" max="15873" width="19.85546875" bestFit="1" customWidth="1"/>
    <col min="15875" max="15875" width="16.7109375" customWidth="1"/>
    <col min="15876" max="15876" width="18.140625" customWidth="1"/>
    <col min="15877" max="15877" width="19.5703125" bestFit="1" customWidth="1"/>
    <col min="15878" max="15878" width="13" customWidth="1"/>
    <col min="15879" max="15879" width="4.42578125" customWidth="1"/>
    <col min="16129" max="16129" width="19.85546875" bestFit="1" customWidth="1"/>
    <col min="16131" max="16131" width="16.7109375" customWidth="1"/>
    <col min="16132" max="16132" width="18.140625" customWidth="1"/>
    <col min="16133" max="16133" width="19.5703125" bestFit="1" customWidth="1"/>
    <col min="16134" max="16134" width="13" customWidth="1"/>
    <col min="16135" max="16135" width="4.42578125" customWidth="1"/>
  </cols>
  <sheetData>
    <row r="1" spans="1:11" ht="15.75" x14ac:dyDescent="0.25">
      <c r="A1" s="1" t="s">
        <v>0</v>
      </c>
    </row>
    <row r="2" spans="1:11" x14ac:dyDescent="0.25">
      <c r="A2" s="2" t="s">
        <v>1</v>
      </c>
    </row>
    <row r="3" spans="1:11" x14ac:dyDescent="0.25">
      <c r="A3" s="3"/>
    </row>
    <row r="4" spans="1:11" ht="90" x14ac:dyDescent="0.25">
      <c r="A4" s="4" t="s">
        <v>2</v>
      </c>
      <c r="B4" s="4" t="s">
        <v>3</v>
      </c>
      <c r="C4" s="5" t="s">
        <v>109</v>
      </c>
      <c r="D4" s="5" t="s">
        <v>108</v>
      </c>
      <c r="E4" s="5" t="s">
        <v>111</v>
      </c>
      <c r="F4" s="6" t="s">
        <v>5</v>
      </c>
      <c r="G4" s="7" t="s">
        <v>6</v>
      </c>
      <c r="H4" s="51" t="s">
        <v>7</v>
      </c>
      <c r="I4" s="51" t="s">
        <v>8</v>
      </c>
      <c r="J4" s="51" t="s">
        <v>9</v>
      </c>
      <c r="K4" s="51" t="s">
        <v>10</v>
      </c>
    </row>
    <row r="5" spans="1:11" x14ac:dyDescent="0.25">
      <c r="A5" s="58" t="s">
        <v>105</v>
      </c>
      <c r="B5" s="55" t="s">
        <v>86</v>
      </c>
      <c r="C5" s="9">
        <v>297</v>
      </c>
      <c r="D5" s="9">
        <v>134.99999999999864</v>
      </c>
      <c r="E5" s="10">
        <v>0.45454545454544998</v>
      </c>
      <c r="F5" s="48" t="str">
        <f>ROUND(H5*100,0)&amp;-ROUND(I5*100,0)&amp;"%"</f>
        <v>40-51%</v>
      </c>
      <c r="G5" s="11">
        <f t="shared" ref="G5:G26" si="0">$E$27</f>
        <v>0.16040548598688001</v>
      </c>
      <c r="H5" s="52">
        <v>0.39900000000000002</v>
      </c>
      <c r="I5" s="52">
        <v>0.51100000000000001</v>
      </c>
      <c r="J5" s="53">
        <f>E5-H5</f>
        <v>5.5545454545449957E-2</v>
      </c>
      <c r="K5" s="53">
        <f>I5-E5</f>
        <v>5.6454545454550031E-2</v>
      </c>
    </row>
    <row r="6" spans="1:11" x14ac:dyDescent="0.25">
      <c r="A6" s="58"/>
      <c r="B6" s="56" t="s">
        <v>102</v>
      </c>
      <c r="C6" s="9">
        <v>0</v>
      </c>
      <c r="D6" s="9">
        <v>0</v>
      </c>
      <c r="E6" s="10">
        <v>0</v>
      </c>
      <c r="F6" s="50" t="s">
        <v>13</v>
      </c>
      <c r="G6" s="11">
        <f t="shared" si="0"/>
        <v>0.16040548598688001</v>
      </c>
      <c r="H6" s="52"/>
      <c r="I6" s="52"/>
      <c r="J6" s="53"/>
      <c r="K6" s="53"/>
    </row>
    <row r="7" spans="1:11" x14ac:dyDescent="0.25">
      <c r="A7" s="58"/>
      <c r="B7" s="56" t="s">
        <v>87</v>
      </c>
      <c r="C7" s="9">
        <v>226</v>
      </c>
      <c r="D7" s="9">
        <v>5.0000000000000604</v>
      </c>
      <c r="E7" s="10">
        <v>2.2123893805310001E-2</v>
      </c>
      <c r="F7" s="48" t="str">
        <f t="shared" ref="F7:F27" si="1">ROUND(H7*100,0)&amp;-ROUND(I7*100,0)&amp;"%"</f>
        <v>1-5%</v>
      </c>
      <c r="G7" s="11">
        <f t="shared" si="0"/>
        <v>0.16040548598688001</v>
      </c>
      <c r="H7" s="52">
        <v>0.01</v>
      </c>
      <c r="I7" s="52">
        <v>0.05</v>
      </c>
      <c r="J7" s="53">
        <f t="shared" ref="J7:J27" si="2">E7-H7</f>
        <v>1.2123893805310001E-2</v>
      </c>
      <c r="K7" s="53">
        <f t="shared" ref="K7:K27" si="3">I7-E7</f>
        <v>2.7876106194690001E-2</v>
      </c>
    </row>
    <row r="8" spans="1:11" x14ac:dyDescent="0.25">
      <c r="A8" s="58"/>
      <c r="B8" s="26" t="s">
        <v>15</v>
      </c>
      <c r="C8" s="12">
        <v>523</v>
      </c>
      <c r="D8" s="12">
        <v>140.00000000000136</v>
      </c>
      <c r="E8" s="13">
        <v>0.26768642447419</v>
      </c>
      <c r="F8" s="49" t="str">
        <f t="shared" si="1"/>
        <v>23-31%</v>
      </c>
      <c r="G8" s="11">
        <f t="shared" si="0"/>
        <v>0.16040548598688001</v>
      </c>
      <c r="H8" s="52">
        <v>0.23200000000000001</v>
      </c>
      <c r="I8" s="52">
        <v>0.307</v>
      </c>
      <c r="J8" s="53">
        <f t="shared" si="2"/>
        <v>3.5686424474189987E-2</v>
      </c>
      <c r="K8" s="53">
        <f t="shared" si="3"/>
        <v>3.9313575525809996E-2</v>
      </c>
    </row>
    <row r="9" spans="1:11" x14ac:dyDescent="0.25">
      <c r="A9" s="58" t="s">
        <v>106</v>
      </c>
      <c r="B9" s="56" t="s">
        <v>88</v>
      </c>
      <c r="C9" s="9">
        <v>208</v>
      </c>
      <c r="D9" s="9">
        <v>16.000000000000639</v>
      </c>
      <c r="E9" s="10">
        <v>7.6923076923079994E-2</v>
      </c>
      <c r="F9" s="48" t="str">
        <f t="shared" si="1"/>
        <v>5-12%</v>
      </c>
      <c r="G9" s="11">
        <f t="shared" si="0"/>
        <v>0.16040548598688001</v>
      </c>
      <c r="H9" s="52">
        <v>4.8000000000000001E-2</v>
      </c>
      <c r="I9" s="52">
        <v>0.121</v>
      </c>
      <c r="J9" s="53">
        <f t="shared" si="2"/>
        <v>2.8923076923079993E-2</v>
      </c>
      <c r="K9" s="53">
        <f t="shared" si="3"/>
        <v>4.4076923076920002E-2</v>
      </c>
    </row>
    <row r="10" spans="1:11" x14ac:dyDescent="0.25">
      <c r="A10" s="58"/>
      <c r="B10" s="56" t="s">
        <v>89</v>
      </c>
      <c r="C10" s="9">
        <v>117</v>
      </c>
      <c r="D10" s="9">
        <v>31.999999999999588</v>
      </c>
      <c r="E10" s="10">
        <v>0.27350427350426998</v>
      </c>
      <c r="F10" s="48" t="str">
        <f t="shared" si="1"/>
        <v>20-36%</v>
      </c>
      <c r="G10" s="11">
        <f t="shared" si="0"/>
        <v>0.16040548598688001</v>
      </c>
      <c r="H10" s="52">
        <v>0.2</v>
      </c>
      <c r="I10" s="52">
        <v>0.36099999999999999</v>
      </c>
      <c r="J10" s="53">
        <f t="shared" si="2"/>
        <v>7.3504273504269968E-2</v>
      </c>
      <c r="K10" s="53">
        <f t="shared" si="3"/>
        <v>8.7495726495730008E-2</v>
      </c>
    </row>
    <row r="11" spans="1:11" x14ac:dyDescent="0.25">
      <c r="A11" s="58"/>
      <c r="B11" s="56" t="s">
        <v>90</v>
      </c>
      <c r="C11" s="9">
        <v>235</v>
      </c>
      <c r="D11" s="9">
        <v>32.000000000000604</v>
      </c>
      <c r="E11" s="10">
        <v>0.13617021276596</v>
      </c>
      <c r="F11" s="48" t="str">
        <f t="shared" si="1"/>
        <v>10-19%</v>
      </c>
      <c r="G11" s="11">
        <f t="shared" si="0"/>
        <v>0.16040548598688001</v>
      </c>
      <c r="H11" s="52">
        <v>9.8000000000000004E-2</v>
      </c>
      <c r="I11" s="52">
        <v>0.186</v>
      </c>
      <c r="J11" s="53">
        <f t="shared" si="2"/>
        <v>3.8170212765959999E-2</v>
      </c>
      <c r="K11" s="53">
        <f t="shared" si="3"/>
        <v>4.9829787234039996E-2</v>
      </c>
    </row>
    <row r="12" spans="1:11" x14ac:dyDescent="0.25">
      <c r="A12" s="58"/>
      <c r="B12" s="56" t="s">
        <v>91</v>
      </c>
      <c r="C12" s="9">
        <v>148</v>
      </c>
      <c r="D12" s="9">
        <v>5.9999999999999201</v>
      </c>
      <c r="E12" s="10">
        <v>4.0540540540540002E-2</v>
      </c>
      <c r="F12" s="48" t="str">
        <f t="shared" si="1"/>
        <v>2-9%</v>
      </c>
      <c r="G12" s="11">
        <f t="shared" si="0"/>
        <v>0.16040548598688001</v>
      </c>
      <c r="H12" s="52">
        <v>1.9E-2</v>
      </c>
      <c r="I12" s="52">
        <v>8.5999999999999993E-2</v>
      </c>
      <c r="J12" s="53">
        <f t="shared" si="2"/>
        <v>2.1540540540540002E-2</v>
      </c>
      <c r="K12" s="53">
        <f t="shared" si="3"/>
        <v>4.5459459459459992E-2</v>
      </c>
    </row>
    <row r="13" spans="1:11" x14ac:dyDescent="0.25">
      <c r="A13" s="58"/>
      <c r="B13" s="26" t="s">
        <v>21</v>
      </c>
      <c r="C13" s="12">
        <v>708</v>
      </c>
      <c r="D13" s="12">
        <v>85.999999999998366</v>
      </c>
      <c r="E13" s="13">
        <v>0.12146892655367</v>
      </c>
      <c r="F13" s="49" t="str">
        <f t="shared" si="1"/>
        <v>10-15%</v>
      </c>
      <c r="G13" s="11">
        <f t="shared" si="0"/>
        <v>0.16040548598688001</v>
      </c>
      <c r="H13" s="52">
        <v>0.1</v>
      </c>
      <c r="I13" s="52">
        <v>0.14799999999999999</v>
      </c>
      <c r="J13" s="53">
        <f t="shared" si="2"/>
        <v>2.1468926553669998E-2</v>
      </c>
      <c r="K13" s="53">
        <f t="shared" si="3"/>
        <v>2.6531073446329989E-2</v>
      </c>
    </row>
    <row r="14" spans="1:11" x14ac:dyDescent="0.25">
      <c r="A14" s="58" t="s">
        <v>107</v>
      </c>
      <c r="B14" s="56" t="s">
        <v>103</v>
      </c>
      <c r="C14" s="9">
        <v>0</v>
      </c>
      <c r="D14" s="9">
        <v>0</v>
      </c>
      <c r="E14" s="10">
        <v>0</v>
      </c>
      <c r="F14" s="50" t="s">
        <v>13</v>
      </c>
      <c r="G14" s="11">
        <f t="shared" si="0"/>
        <v>0.16040548598688001</v>
      </c>
      <c r="H14" s="52"/>
      <c r="I14" s="52"/>
      <c r="J14" s="53">
        <f t="shared" si="2"/>
        <v>0</v>
      </c>
      <c r="K14" s="53">
        <f t="shared" si="3"/>
        <v>0</v>
      </c>
    </row>
    <row r="15" spans="1:11" x14ac:dyDescent="0.25">
      <c r="A15" s="58"/>
      <c r="B15" s="56" t="s">
        <v>104</v>
      </c>
      <c r="C15" s="9">
        <v>0</v>
      </c>
      <c r="D15" s="9">
        <v>0</v>
      </c>
      <c r="E15" s="10">
        <v>0</v>
      </c>
      <c r="F15" s="50" t="s">
        <v>13</v>
      </c>
      <c r="G15" s="11">
        <f t="shared" si="0"/>
        <v>0.16040548598688001</v>
      </c>
      <c r="H15" s="52"/>
      <c r="I15" s="52"/>
      <c r="J15" s="53">
        <f t="shared" si="2"/>
        <v>0</v>
      </c>
      <c r="K15" s="53">
        <f t="shared" si="3"/>
        <v>0</v>
      </c>
    </row>
    <row r="16" spans="1:11" x14ac:dyDescent="0.25">
      <c r="A16" s="58"/>
      <c r="B16" s="56" t="s">
        <v>92</v>
      </c>
      <c r="C16" s="9">
        <v>59</v>
      </c>
      <c r="D16" s="9">
        <v>0</v>
      </c>
      <c r="E16" s="10">
        <v>0</v>
      </c>
      <c r="F16" s="50" t="s">
        <v>13</v>
      </c>
      <c r="G16" s="11">
        <f t="shared" si="0"/>
        <v>0.16040548598688001</v>
      </c>
      <c r="H16" s="52">
        <v>0</v>
      </c>
      <c r="I16" s="52">
        <v>6.0999999999999999E-2</v>
      </c>
      <c r="J16" s="53">
        <f t="shared" si="2"/>
        <v>0</v>
      </c>
      <c r="K16" s="53">
        <f t="shared" si="3"/>
        <v>6.0999999999999999E-2</v>
      </c>
    </row>
    <row r="17" spans="1:11" x14ac:dyDescent="0.25">
      <c r="A17" s="58"/>
      <c r="B17" s="56" t="s">
        <v>93</v>
      </c>
      <c r="C17" s="9">
        <v>33</v>
      </c>
      <c r="D17" s="9">
        <v>0.99999999999999001</v>
      </c>
      <c r="E17" s="10">
        <v>3.0303030303029999E-2</v>
      </c>
      <c r="F17" s="48" t="str">
        <f t="shared" si="1"/>
        <v>1-15%</v>
      </c>
      <c r="G17" s="11">
        <f t="shared" si="0"/>
        <v>0.16040548598688001</v>
      </c>
      <c r="H17" s="52">
        <v>5.0000000000000001E-3</v>
      </c>
      <c r="I17" s="52">
        <v>0.153</v>
      </c>
      <c r="J17" s="53">
        <f t="shared" si="2"/>
        <v>2.5303030303029998E-2</v>
      </c>
      <c r="K17" s="53">
        <f t="shared" si="3"/>
        <v>0.12269696969697</v>
      </c>
    </row>
    <row r="18" spans="1:11" x14ac:dyDescent="0.25">
      <c r="A18" s="58"/>
      <c r="B18" s="56" t="s">
        <v>94</v>
      </c>
      <c r="C18" s="9">
        <v>99</v>
      </c>
      <c r="D18" s="9">
        <v>7.9999999999999201</v>
      </c>
      <c r="E18" s="10">
        <v>8.0808080808079996E-2</v>
      </c>
      <c r="F18" s="48" t="str">
        <f t="shared" si="1"/>
        <v>4-15%</v>
      </c>
      <c r="G18" s="11">
        <f t="shared" si="0"/>
        <v>0.16040548598688001</v>
      </c>
      <c r="H18" s="52">
        <v>4.2000000000000003E-2</v>
      </c>
      <c r="I18" s="52">
        <v>0.151</v>
      </c>
      <c r="J18" s="53">
        <f t="shared" si="2"/>
        <v>3.8808080808079994E-2</v>
      </c>
      <c r="K18" s="53">
        <f t="shared" si="3"/>
        <v>7.0191919191919999E-2</v>
      </c>
    </row>
    <row r="19" spans="1:11" x14ac:dyDescent="0.25">
      <c r="A19" s="58"/>
      <c r="B19" s="56" t="s">
        <v>95</v>
      </c>
      <c r="C19" s="9">
        <v>20</v>
      </c>
      <c r="D19" s="9">
        <v>0</v>
      </c>
      <c r="E19" s="10">
        <v>0</v>
      </c>
      <c r="F19" s="50" t="s">
        <v>13</v>
      </c>
      <c r="G19" s="11">
        <f t="shared" si="0"/>
        <v>0.16040548598688001</v>
      </c>
      <c r="H19" s="52">
        <v>0</v>
      </c>
      <c r="I19" s="52">
        <v>0.161</v>
      </c>
      <c r="J19" s="53">
        <f t="shared" si="2"/>
        <v>0</v>
      </c>
      <c r="K19" s="53">
        <f t="shared" si="3"/>
        <v>0.161</v>
      </c>
    </row>
    <row r="20" spans="1:11" x14ac:dyDescent="0.25">
      <c r="A20" s="58"/>
      <c r="B20" s="56" t="s">
        <v>96</v>
      </c>
      <c r="C20" s="9">
        <v>25</v>
      </c>
      <c r="D20" s="9">
        <v>1</v>
      </c>
      <c r="E20" s="10">
        <v>0.04</v>
      </c>
      <c r="F20" s="48" t="str">
        <f t="shared" si="1"/>
        <v>1-20%</v>
      </c>
      <c r="G20" s="11">
        <f t="shared" si="0"/>
        <v>0.16040548598688001</v>
      </c>
      <c r="H20" s="52">
        <v>7.0000000000000001E-3</v>
      </c>
      <c r="I20" s="52">
        <v>0.19500000000000001</v>
      </c>
      <c r="J20" s="53">
        <f t="shared" si="2"/>
        <v>3.3000000000000002E-2</v>
      </c>
      <c r="K20" s="53">
        <f t="shared" si="3"/>
        <v>0.155</v>
      </c>
    </row>
    <row r="21" spans="1:11" x14ac:dyDescent="0.25">
      <c r="A21" s="58"/>
      <c r="B21" s="56" t="s">
        <v>97</v>
      </c>
      <c r="C21" s="9">
        <v>21</v>
      </c>
      <c r="D21" s="9">
        <v>5.00000000000004</v>
      </c>
      <c r="E21" s="10">
        <v>0.23809523809524</v>
      </c>
      <c r="F21" s="48" t="str">
        <f t="shared" si="1"/>
        <v>11-45%</v>
      </c>
      <c r="G21" s="11">
        <f t="shared" si="0"/>
        <v>0.16040548598688001</v>
      </c>
      <c r="H21" s="52">
        <v>0.106</v>
      </c>
      <c r="I21" s="52">
        <v>0.45100000000000001</v>
      </c>
      <c r="J21" s="53">
        <f t="shared" si="2"/>
        <v>0.13209523809523999</v>
      </c>
      <c r="K21" s="53">
        <f t="shared" si="3"/>
        <v>0.21290476190476001</v>
      </c>
    </row>
    <row r="22" spans="1:11" x14ac:dyDescent="0.25">
      <c r="A22" s="58"/>
      <c r="B22" s="56" t="s">
        <v>98</v>
      </c>
      <c r="C22" s="9">
        <v>75</v>
      </c>
      <c r="D22" s="9">
        <v>0</v>
      </c>
      <c r="E22" s="10">
        <v>0</v>
      </c>
      <c r="F22" s="50" t="s">
        <v>13</v>
      </c>
      <c r="G22" s="11">
        <f t="shared" si="0"/>
        <v>0.16040548598688001</v>
      </c>
      <c r="H22" s="52">
        <v>0</v>
      </c>
      <c r="I22" s="52">
        <v>4.9000000000000002E-2</v>
      </c>
      <c r="J22" s="53">
        <f t="shared" si="2"/>
        <v>0</v>
      </c>
      <c r="K22" s="53">
        <f t="shared" si="3"/>
        <v>4.9000000000000002E-2</v>
      </c>
    </row>
    <row r="23" spans="1:11" x14ac:dyDescent="0.25">
      <c r="A23" s="58"/>
      <c r="B23" s="56" t="s">
        <v>99</v>
      </c>
      <c r="C23" s="9">
        <v>18</v>
      </c>
      <c r="D23" s="9">
        <v>1.0000000000000799</v>
      </c>
      <c r="E23" s="10">
        <v>5.555555555556E-2</v>
      </c>
      <c r="F23" s="48" t="str">
        <f t="shared" si="1"/>
        <v>0-26%</v>
      </c>
      <c r="G23" s="11">
        <f t="shared" si="0"/>
        <v>0.16040548598688001</v>
      </c>
      <c r="H23" s="52">
        <v>1E-3</v>
      </c>
      <c r="I23" s="52">
        <v>0.25800000000000001</v>
      </c>
      <c r="J23" s="53">
        <f t="shared" si="2"/>
        <v>5.4555555555559999E-2</v>
      </c>
      <c r="K23" s="53">
        <f t="shared" si="3"/>
        <v>0.20244444444444001</v>
      </c>
    </row>
    <row r="24" spans="1:11" x14ac:dyDescent="0.25">
      <c r="A24" s="58"/>
      <c r="B24" s="56" t="s">
        <v>100</v>
      </c>
      <c r="C24" s="9">
        <v>47</v>
      </c>
      <c r="D24" s="9">
        <v>4.9999999999998002</v>
      </c>
      <c r="E24" s="10">
        <v>0.1063829787234</v>
      </c>
      <c r="F24" s="48" t="str">
        <f t="shared" si="1"/>
        <v>5-22%</v>
      </c>
      <c r="G24" s="11">
        <f t="shared" si="0"/>
        <v>0.16040548598688001</v>
      </c>
      <c r="H24" s="52">
        <v>4.5999999999999999E-2</v>
      </c>
      <c r="I24" s="52">
        <v>0.223</v>
      </c>
      <c r="J24" s="53">
        <f t="shared" si="2"/>
        <v>6.0382978723399997E-2</v>
      </c>
      <c r="K24" s="53">
        <f t="shared" si="3"/>
        <v>0.11661702127660001</v>
      </c>
    </row>
    <row r="25" spans="1:11" x14ac:dyDescent="0.25">
      <c r="A25" s="58"/>
      <c r="B25" s="56" t="s">
        <v>101</v>
      </c>
      <c r="C25" s="9">
        <v>49</v>
      </c>
      <c r="D25" s="9">
        <v>21.999999999999769</v>
      </c>
      <c r="E25" s="10">
        <v>0.44897959183672997</v>
      </c>
      <c r="F25" s="48" t="str">
        <f t="shared" si="1"/>
        <v>32-59%</v>
      </c>
      <c r="G25" s="11">
        <f t="shared" si="0"/>
        <v>0.16040548598688001</v>
      </c>
      <c r="H25" s="52">
        <v>0.31900000000000001</v>
      </c>
      <c r="I25" s="52">
        <v>0.58699999999999997</v>
      </c>
      <c r="J25" s="53">
        <f t="shared" si="2"/>
        <v>0.12997959183672997</v>
      </c>
      <c r="K25" s="53">
        <f t="shared" si="3"/>
        <v>0.13802040816326999</v>
      </c>
    </row>
    <row r="26" spans="1:11" x14ac:dyDescent="0.25">
      <c r="A26" s="58"/>
      <c r="B26" s="26" t="s">
        <v>33</v>
      </c>
      <c r="C26" s="12">
        <v>446</v>
      </c>
      <c r="D26" s="12">
        <v>42.999999999999261</v>
      </c>
      <c r="E26" s="13">
        <v>9.6412556053809995E-2</v>
      </c>
      <c r="F26" s="49" t="str">
        <f t="shared" si="1"/>
        <v>7-13%</v>
      </c>
      <c r="G26" s="11">
        <f t="shared" si="0"/>
        <v>0.16040548598688001</v>
      </c>
      <c r="H26" s="52">
        <v>7.0999999999999994E-2</v>
      </c>
      <c r="I26" s="52">
        <v>0.129</v>
      </c>
      <c r="J26" s="53">
        <f t="shared" si="2"/>
        <v>2.5412556053810001E-2</v>
      </c>
      <c r="K26" s="53">
        <f t="shared" si="3"/>
        <v>3.2587443946190009E-2</v>
      </c>
    </row>
    <row r="27" spans="1:11" x14ac:dyDescent="0.25">
      <c r="A27" s="15" t="s">
        <v>34</v>
      </c>
      <c r="B27" s="14" t="s">
        <v>35</v>
      </c>
      <c r="C27" s="12">
        <v>1677</v>
      </c>
      <c r="D27" s="12">
        <v>268.99999999999778</v>
      </c>
      <c r="E27" s="13">
        <v>0.16040548598688001</v>
      </c>
      <c r="F27" s="49" t="str">
        <f t="shared" si="1"/>
        <v>14-18%</v>
      </c>
      <c r="G27" s="16"/>
      <c r="H27" s="52">
        <v>0.14299999999999999</v>
      </c>
      <c r="I27" s="52">
        <v>0.17899999999999999</v>
      </c>
      <c r="J27" s="53">
        <f t="shared" si="2"/>
        <v>1.740548598688002E-2</v>
      </c>
      <c r="K27" s="53">
        <f t="shared" si="3"/>
        <v>1.8594514013119984E-2</v>
      </c>
    </row>
    <row r="28" spans="1:11" x14ac:dyDescent="0.25">
      <c r="A28" s="54" t="s">
        <v>84</v>
      </c>
      <c r="B28" s="57" t="s">
        <v>112</v>
      </c>
      <c r="E28" s="17"/>
    </row>
    <row r="29" spans="1:11" x14ac:dyDescent="0.25">
      <c r="A29" t="s">
        <v>83</v>
      </c>
    </row>
  </sheetData>
  <sheetProtection selectLockedCells="1" selectUnlockedCells="1"/>
  <mergeCells count="3">
    <mergeCell ref="A5:A8"/>
    <mergeCell ref="A9:A13"/>
    <mergeCell ref="A14:A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workbookViewId="0">
      <selection activeCell="E30" sqref="E30"/>
    </sheetView>
  </sheetViews>
  <sheetFormatPr defaultRowHeight="15" x14ac:dyDescent="0.25"/>
  <cols>
    <col min="1" max="1" width="27.85546875" customWidth="1"/>
    <col min="2" max="2" width="10.140625" customWidth="1"/>
    <col min="3" max="3" width="10.5703125" customWidth="1"/>
    <col min="4" max="4" width="24.42578125" bestFit="1" customWidth="1"/>
    <col min="5" max="7" width="7" customWidth="1"/>
    <col min="8" max="8" width="14" bestFit="1" customWidth="1"/>
    <col min="9" max="9" width="34" bestFit="1" customWidth="1"/>
    <col min="257" max="257" width="27.85546875" customWidth="1"/>
    <col min="258" max="258" width="10.140625" customWidth="1"/>
    <col min="259" max="259" width="10.5703125" customWidth="1"/>
    <col min="260" max="260" width="24.42578125" bestFit="1" customWidth="1"/>
    <col min="261" max="263" width="7" customWidth="1"/>
    <col min="264" max="264" width="14" bestFit="1" customWidth="1"/>
    <col min="265" max="265" width="34" bestFit="1" customWidth="1"/>
    <col min="513" max="513" width="27.85546875" customWidth="1"/>
    <col min="514" max="514" width="10.140625" customWidth="1"/>
    <col min="515" max="515" width="10.5703125" customWidth="1"/>
    <col min="516" max="516" width="24.42578125" bestFit="1" customWidth="1"/>
    <col min="517" max="519" width="7" customWidth="1"/>
    <col min="520" max="520" width="14" bestFit="1" customWidth="1"/>
    <col min="521" max="521" width="34" bestFit="1" customWidth="1"/>
    <col min="769" max="769" width="27.85546875" customWidth="1"/>
    <col min="770" max="770" width="10.140625" customWidth="1"/>
    <col min="771" max="771" width="10.5703125" customWidth="1"/>
    <col min="772" max="772" width="24.42578125" bestFit="1" customWidth="1"/>
    <col min="773" max="775" width="7" customWidth="1"/>
    <col min="776" max="776" width="14" bestFit="1" customWidth="1"/>
    <col min="777" max="777" width="34" bestFit="1" customWidth="1"/>
    <col min="1025" max="1025" width="27.85546875" customWidth="1"/>
    <col min="1026" max="1026" width="10.140625" customWidth="1"/>
    <col min="1027" max="1027" width="10.5703125" customWidth="1"/>
    <col min="1028" max="1028" width="24.42578125" bestFit="1" customWidth="1"/>
    <col min="1029" max="1031" width="7" customWidth="1"/>
    <col min="1032" max="1032" width="14" bestFit="1" customWidth="1"/>
    <col min="1033" max="1033" width="34" bestFit="1" customWidth="1"/>
    <col min="1281" max="1281" width="27.85546875" customWidth="1"/>
    <col min="1282" max="1282" width="10.140625" customWidth="1"/>
    <col min="1283" max="1283" width="10.5703125" customWidth="1"/>
    <col min="1284" max="1284" width="24.42578125" bestFit="1" customWidth="1"/>
    <col min="1285" max="1287" width="7" customWidth="1"/>
    <col min="1288" max="1288" width="14" bestFit="1" customWidth="1"/>
    <col min="1289" max="1289" width="34" bestFit="1" customWidth="1"/>
    <col min="1537" max="1537" width="27.85546875" customWidth="1"/>
    <col min="1538" max="1538" width="10.140625" customWidth="1"/>
    <col min="1539" max="1539" width="10.5703125" customWidth="1"/>
    <col min="1540" max="1540" width="24.42578125" bestFit="1" customWidth="1"/>
    <col min="1541" max="1543" width="7" customWidth="1"/>
    <col min="1544" max="1544" width="14" bestFit="1" customWidth="1"/>
    <col min="1545" max="1545" width="34" bestFit="1" customWidth="1"/>
    <col min="1793" max="1793" width="27.85546875" customWidth="1"/>
    <col min="1794" max="1794" width="10.140625" customWidth="1"/>
    <col min="1795" max="1795" width="10.5703125" customWidth="1"/>
    <col min="1796" max="1796" width="24.42578125" bestFit="1" customWidth="1"/>
    <col min="1797" max="1799" width="7" customWidth="1"/>
    <col min="1800" max="1800" width="14" bestFit="1" customWidth="1"/>
    <col min="1801" max="1801" width="34" bestFit="1" customWidth="1"/>
    <col min="2049" max="2049" width="27.85546875" customWidth="1"/>
    <col min="2050" max="2050" width="10.140625" customWidth="1"/>
    <col min="2051" max="2051" width="10.5703125" customWidth="1"/>
    <col min="2052" max="2052" width="24.42578125" bestFit="1" customWidth="1"/>
    <col min="2053" max="2055" width="7" customWidth="1"/>
    <col min="2056" max="2056" width="14" bestFit="1" customWidth="1"/>
    <col min="2057" max="2057" width="34" bestFit="1" customWidth="1"/>
    <col min="2305" max="2305" width="27.85546875" customWidth="1"/>
    <col min="2306" max="2306" width="10.140625" customWidth="1"/>
    <col min="2307" max="2307" width="10.5703125" customWidth="1"/>
    <col min="2308" max="2308" width="24.42578125" bestFit="1" customWidth="1"/>
    <col min="2309" max="2311" width="7" customWidth="1"/>
    <col min="2312" max="2312" width="14" bestFit="1" customWidth="1"/>
    <col min="2313" max="2313" width="34" bestFit="1" customWidth="1"/>
    <col min="2561" max="2561" width="27.85546875" customWidth="1"/>
    <col min="2562" max="2562" width="10.140625" customWidth="1"/>
    <col min="2563" max="2563" width="10.5703125" customWidth="1"/>
    <col min="2564" max="2564" width="24.42578125" bestFit="1" customWidth="1"/>
    <col min="2565" max="2567" width="7" customWidth="1"/>
    <col min="2568" max="2568" width="14" bestFit="1" customWidth="1"/>
    <col min="2569" max="2569" width="34" bestFit="1" customWidth="1"/>
    <col min="2817" max="2817" width="27.85546875" customWidth="1"/>
    <col min="2818" max="2818" width="10.140625" customWidth="1"/>
    <col min="2819" max="2819" width="10.5703125" customWidth="1"/>
    <col min="2820" max="2820" width="24.42578125" bestFit="1" customWidth="1"/>
    <col min="2821" max="2823" width="7" customWidth="1"/>
    <col min="2824" max="2824" width="14" bestFit="1" customWidth="1"/>
    <col min="2825" max="2825" width="34" bestFit="1" customWidth="1"/>
    <col min="3073" max="3073" width="27.85546875" customWidth="1"/>
    <col min="3074" max="3074" width="10.140625" customWidth="1"/>
    <col min="3075" max="3075" width="10.5703125" customWidth="1"/>
    <col min="3076" max="3076" width="24.42578125" bestFit="1" customWidth="1"/>
    <col min="3077" max="3079" width="7" customWidth="1"/>
    <col min="3080" max="3080" width="14" bestFit="1" customWidth="1"/>
    <col min="3081" max="3081" width="34" bestFit="1" customWidth="1"/>
    <col min="3329" max="3329" width="27.85546875" customWidth="1"/>
    <col min="3330" max="3330" width="10.140625" customWidth="1"/>
    <col min="3331" max="3331" width="10.5703125" customWidth="1"/>
    <col min="3332" max="3332" width="24.42578125" bestFit="1" customWidth="1"/>
    <col min="3333" max="3335" width="7" customWidth="1"/>
    <col min="3336" max="3336" width="14" bestFit="1" customWidth="1"/>
    <col min="3337" max="3337" width="34" bestFit="1" customWidth="1"/>
    <col min="3585" max="3585" width="27.85546875" customWidth="1"/>
    <col min="3586" max="3586" width="10.140625" customWidth="1"/>
    <col min="3587" max="3587" width="10.5703125" customWidth="1"/>
    <col min="3588" max="3588" width="24.42578125" bestFit="1" customWidth="1"/>
    <col min="3589" max="3591" width="7" customWidth="1"/>
    <col min="3592" max="3592" width="14" bestFit="1" customWidth="1"/>
    <col min="3593" max="3593" width="34" bestFit="1" customWidth="1"/>
    <col min="3841" max="3841" width="27.85546875" customWidth="1"/>
    <col min="3842" max="3842" width="10.140625" customWidth="1"/>
    <col min="3843" max="3843" width="10.5703125" customWidth="1"/>
    <col min="3844" max="3844" width="24.42578125" bestFit="1" customWidth="1"/>
    <col min="3845" max="3847" width="7" customWidth="1"/>
    <col min="3848" max="3848" width="14" bestFit="1" customWidth="1"/>
    <col min="3849" max="3849" width="34" bestFit="1" customWidth="1"/>
    <col min="4097" max="4097" width="27.85546875" customWidth="1"/>
    <col min="4098" max="4098" width="10.140625" customWidth="1"/>
    <col min="4099" max="4099" width="10.5703125" customWidth="1"/>
    <col min="4100" max="4100" width="24.42578125" bestFit="1" customWidth="1"/>
    <col min="4101" max="4103" width="7" customWidth="1"/>
    <col min="4104" max="4104" width="14" bestFit="1" customWidth="1"/>
    <col min="4105" max="4105" width="34" bestFit="1" customWidth="1"/>
    <col min="4353" max="4353" width="27.85546875" customWidth="1"/>
    <col min="4354" max="4354" width="10.140625" customWidth="1"/>
    <col min="4355" max="4355" width="10.5703125" customWidth="1"/>
    <col min="4356" max="4356" width="24.42578125" bestFit="1" customWidth="1"/>
    <col min="4357" max="4359" width="7" customWidth="1"/>
    <col min="4360" max="4360" width="14" bestFit="1" customWidth="1"/>
    <col min="4361" max="4361" width="34" bestFit="1" customWidth="1"/>
    <col min="4609" max="4609" width="27.85546875" customWidth="1"/>
    <col min="4610" max="4610" width="10.140625" customWidth="1"/>
    <col min="4611" max="4611" width="10.5703125" customWidth="1"/>
    <col min="4612" max="4612" width="24.42578125" bestFit="1" customWidth="1"/>
    <col min="4613" max="4615" width="7" customWidth="1"/>
    <col min="4616" max="4616" width="14" bestFit="1" customWidth="1"/>
    <col min="4617" max="4617" width="34" bestFit="1" customWidth="1"/>
    <col min="4865" max="4865" width="27.85546875" customWidth="1"/>
    <col min="4866" max="4866" width="10.140625" customWidth="1"/>
    <col min="4867" max="4867" width="10.5703125" customWidth="1"/>
    <col min="4868" max="4868" width="24.42578125" bestFit="1" customWidth="1"/>
    <col min="4869" max="4871" width="7" customWidth="1"/>
    <col min="4872" max="4872" width="14" bestFit="1" customWidth="1"/>
    <col min="4873" max="4873" width="34" bestFit="1" customWidth="1"/>
    <col min="5121" max="5121" width="27.85546875" customWidth="1"/>
    <col min="5122" max="5122" width="10.140625" customWidth="1"/>
    <col min="5123" max="5123" width="10.5703125" customWidth="1"/>
    <col min="5124" max="5124" width="24.42578125" bestFit="1" customWidth="1"/>
    <col min="5125" max="5127" width="7" customWidth="1"/>
    <col min="5128" max="5128" width="14" bestFit="1" customWidth="1"/>
    <col min="5129" max="5129" width="34" bestFit="1" customWidth="1"/>
    <col min="5377" max="5377" width="27.85546875" customWidth="1"/>
    <col min="5378" max="5378" width="10.140625" customWidth="1"/>
    <col min="5379" max="5379" width="10.5703125" customWidth="1"/>
    <col min="5380" max="5380" width="24.42578125" bestFit="1" customWidth="1"/>
    <col min="5381" max="5383" width="7" customWidth="1"/>
    <col min="5384" max="5384" width="14" bestFit="1" customWidth="1"/>
    <col min="5385" max="5385" width="34" bestFit="1" customWidth="1"/>
    <col min="5633" max="5633" width="27.85546875" customWidth="1"/>
    <col min="5634" max="5634" width="10.140625" customWidth="1"/>
    <col min="5635" max="5635" width="10.5703125" customWidth="1"/>
    <col min="5636" max="5636" width="24.42578125" bestFit="1" customWidth="1"/>
    <col min="5637" max="5639" width="7" customWidth="1"/>
    <col min="5640" max="5640" width="14" bestFit="1" customWidth="1"/>
    <col min="5641" max="5641" width="34" bestFit="1" customWidth="1"/>
    <col min="5889" max="5889" width="27.85546875" customWidth="1"/>
    <col min="5890" max="5890" width="10.140625" customWidth="1"/>
    <col min="5891" max="5891" width="10.5703125" customWidth="1"/>
    <col min="5892" max="5892" width="24.42578125" bestFit="1" customWidth="1"/>
    <col min="5893" max="5895" width="7" customWidth="1"/>
    <col min="5896" max="5896" width="14" bestFit="1" customWidth="1"/>
    <col min="5897" max="5897" width="34" bestFit="1" customWidth="1"/>
    <col min="6145" max="6145" width="27.85546875" customWidth="1"/>
    <col min="6146" max="6146" width="10.140625" customWidth="1"/>
    <col min="6147" max="6147" width="10.5703125" customWidth="1"/>
    <col min="6148" max="6148" width="24.42578125" bestFit="1" customWidth="1"/>
    <col min="6149" max="6151" width="7" customWidth="1"/>
    <col min="6152" max="6152" width="14" bestFit="1" customWidth="1"/>
    <col min="6153" max="6153" width="34" bestFit="1" customWidth="1"/>
    <col min="6401" max="6401" width="27.85546875" customWidth="1"/>
    <col min="6402" max="6402" width="10.140625" customWidth="1"/>
    <col min="6403" max="6403" width="10.5703125" customWidth="1"/>
    <col min="6404" max="6404" width="24.42578125" bestFit="1" customWidth="1"/>
    <col min="6405" max="6407" width="7" customWidth="1"/>
    <col min="6408" max="6408" width="14" bestFit="1" customWidth="1"/>
    <col min="6409" max="6409" width="34" bestFit="1" customWidth="1"/>
    <col min="6657" max="6657" width="27.85546875" customWidth="1"/>
    <col min="6658" max="6658" width="10.140625" customWidth="1"/>
    <col min="6659" max="6659" width="10.5703125" customWidth="1"/>
    <col min="6660" max="6660" width="24.42578125" bestFit="1" customWidth="1"/>
    <col min="6661" max="6663" width="7" customWidth="1"/>
    <col min="6664" max="6664" width="14" bestFit="1" customWidth="1"/>
    <col min="6665" max="6665" width="34" bestFit="1" customWidth="1"/>
    <col min="6913" max="6913" width="27.85546875" customWidth="1"/>
    <col min="6914" max="6914" width="10.140625" customWidth="1"/>
    <col min="6915" max="6915" width="10.5703125" customWidth="1"/>
    <col min="6916" max="6916" width="24.42578125" bestFit="1" customWidth="1"/>
    <col min="6917" max="6919" width="7" customWidth="1"/>
    <col min="6920" max="6920" width="14" bestFit="1" customWidth="1"/>
    <col min="6921" max="6921" width="34" bestFit="1" customWidth="1"/>
    <col min="7169" max="7169" width="27.85546875" customWidth="1"/>
    <col min="7170" max="7170" width="10.140625" customWidth="1"/>
    <col min="7171" max="7171" width="10.5703125" customWidth="1"/>
    <col min="7172" max="7172" width="24.42578125" bestFit="1" customWidth="1"/>
    <col min="7173" max="7175" width="7" customWidth="1"/>
    <col min="7176" max="7176" width="14" bestFit="1" customWidth="1"/>
    <col min="7177" max="7177" width="34" bestFit="1" customWidth="1"/>
    <col min="7425" max="7425" width="27.85546875" customWidth="1"/>
    <col min="7426" max="7426" width="10.140625" customWidth="1"/>
    <col min="7427" max="7427" width="10.5703125" customWidth="1"/>
    <col min="7428" max="7428" width="24.42578125" bestFit="1" customWidth="1"/>
    <col min="7429" max="7431" width="7" customWidth="1"/>
    <col min="7432" max="7432" width="14" bestFit="1" customWidth="1"/>
    <col min="7433" max="7433" width="34" bestFit="1" customWidth="1"/>
    <col min="7681" max="7681" width="27.85546875" customWidth="1"/>
    <col min="7682" max="7682" width="10.140625" customWidth="1"/>
    <col min="7683" max="7683" width="10.5703125" customWidth="1"/>
    <col min="7684" max="7684" width="24.42578125" bestFit="1" customWidth="1"/>
    <col min="7685" max="7687" width="7" customWidth="1"/>
    <col min="7688" max="7688" width="14" bestFit="1" customWidth="1"/>
    <col min="7689" max="7689" width="34" bestFit="1" customWidth="1"/>
    <col min="7937" max="7937" width="27.85546875" customWidth="1"/>
    <col min="7938" max="7938" width="10.140625" customWidth="1"/>
    <col min="7939" max="7939" width="10.5703125" customWidth="1"/>
    <col min="7940" max="7940" width="24.42578125" bestFit="1" customWidth="1"/>
    <col min="7941" max="7943" width="7" customWidth="1"/>
    <col min="7944" max="7944" width="14" bestFit="1" customWidth="1"/>
    <col min="7945" max="7945" width="34" bestFit="1" customWidth="1"/>
    <col min="8193" max="8193" width="27.85546875" customWidth="1"/>
    <col min="8194" max="8194" width="10.140625" customWidth="1"/>
    <col min="8195" max="8195" width="10.5703125" customWidth="1"/>
    <col min="8196" max="8196" width="24.42578125" bestFit="1" customWidth="1"/>
    <col min="8197" max="8199" width="7" customWidth="1"/>
    <col min="8200" max="8200" width="14" bestFit="1" customWidth="1"/>
    <col min="8201" max="8201" width="34" bestFit="1" customWidth="1"/>
    <col min="8449" max="8449" width="27.85546875" customWidth="1"/>
    <col min="8450" max="8450" width="10.140625" customWidth="1"/>
    <col min="8451" max="8451" width="10.5703125" customWidth="1"/>
    <col min="8452" max="8452" width="24.42578125" bestFit="1" customWidth="1"/>
    <col min="8453" max="8455" width="7" customWidth="1"/>
    <col min="8456" max="8456" width="14" bestFit="1" customWidth="1"/>
    <col min="8457" max="8457" width="34" bestFit="1" customWidth="1"/>
    <col min="8705" max="8705" width="27.85546875" customWidth="1"/>
    <col min="8706" max="8706" width="10.140625" customWidth="1"/>
    <col min="8707" max="8707" width="10.5703125" customWidth="1"/>
    <col min="8708" max="8708" width="24.42578125" bestFit="1" customWidth="1"/>
    <col min="8709" max="8711" width="7" customWidth="1"/>
    <col min="8712" max="8712" width="14" bestFit="1" customWidth="1"/>
    <col min="8713" max="8713" width="34" bestFit="1" customWidth="1"/>
    <col min="8961" max="8961" width="27.85546875" customWidth="1"/>
    <col min="8962" max="8962" width="10.140625" customWidth="1"/>
    <col min="8963" max="8963" width="10.5703125" customWidth="1"/>
    <col min="8964" max="8964" width="24.42578125" bestFit="1" customWidth="1"/>
    <col min="8965" max="8967" width="7" customWidth="1"/>
    <col min="8968" max="8968" width="14" bestFit="1" customWidth="1"/>
    <col min="8969" max="8969" width="34" bestFit="1" customWidth="1"/>
    <col min="9217" max="9217" width="27.85546875" customWidth="1"/>
    <col min="9218" max="9218" width="10.140625" customWidth="1"/>
    <col min="9219" max="9219" width="10.5703125" customWidth="1"/>
    <col min="9220" max="9220" width="24.42578125" bestFit="1" customWidth="1"/>
    <col min="9221" max="9223" width="7" customWidth="1"/>
    <col min="9224" max="9224" width="14" bestFit="1" customWidth="1"/>
    <col min="9225" max="9225" width="34" bestFit="1" customWidth="1"/>
    <col min="9473" max="9473" width="27.85546875" customWidth="1"/>
    <col min="9474" max="9474" width="10.140625" customWidth="1"/>
    <col min="9475" max="9475" width="10.5703125" customWidth="1"/>
    <col min="9476" max="9476" width="24.42578125" bestFit="1" customWidth="1"/>
    <col min="9477" max="9479" width="7" customWidth="1"/>
    <col min="9480" max="9480" width="14" bestFit="1" customWidth="1"/>
    <col min="9481" max="9481" width="34" bestFit="1" customWidth="1"/>
    <col min="9729" max="9729" width="27.85546875" customWidth="1"/>
    <col min="9730" max="9730" width="10.140625" customWidth="1"/>
    <col min="9731" max="9731" width="10.5703125" customWidth="1"/>
    <col min="9732" max="9732" width="24.42578125" bestFit="1" customWidth="1"/>
    <col min="9733" max="9735" width="7" customWidth="1"/>
    <col min="9736" max="9736" width="14" bestFit="1" customWidth="1"/>
    <col min="9737" max="9737" width="34" bestFit="1" customWidth="1"/>
    <col min="9985" max="9985" width="27.85546875" customWidth="1"/>
    <col min="9986" max="9986" width="10.140625" customWidth="1"/>
    <col min="9987" max="9987" width="10.5703125" customWidth="1"/>
    <col min="9988" max="9988" width="24.42578125" bestFit="1" customWidth="1"/>
    <col min="9989" max="9991" width="7" customWidth="1"/>
    <col min="9992" max="9992" width="14" bestFit="1" customWidth="1"/>
    <col min="9993" max="9993" width="34" bestFit="1" customWidth="1"/>
    <col min="10241" max="10241" width="27.85546875" customWidth="1"/>
    <col min="10242" max="10242" width="10.140625" customWidth="1"/>
    <col min="10243" max="10243" width="10.5703125" customWidth="1"/>
    <col min="10244" max="10244" width="24.42578125" bestFit="1" customWidth="1"/>
    <col min="10245" max="10247" width="7" customWidth="1"/>
    <col min="10248" max="10248" width="14" bestFit="1" customWidth="1"/>
    <col min="10249" max="10249" width="34" bestFit="1" customWidth="1"/>
    <col min="10497" max="10497" width="27.85546875" customWidth="1"/>
    <col min="10498" max="10498" width="10.140625" customWidth="1"/>
    <col min="10499" max="10499" width="10.5703125" customWidth="1"/>
    <col min="10500" max="10500" width="24.42578125" bestFit="1" customWidth="1"/>
    <col min="10501" max="10503" width="7" customWidth="1"/>
    <col min="10504" max="10504" width="14" bestFit="1" customWidth="1"/>
    <col min="10505" max="10505" width="34" bestFit="1" customWidth="1"/>
    <col min="10753" max="10753" width="27.85546875" customWidth="1"/>
    <col min="10754" max="10754" width="10.140625" customWidth="1"/>
    <col min="10755" max="10755" width="10.5703125" customWidth="1"/>
    <col min="10756" max="10756" width="24.42578125" bestFit="1" customWidth="1"/>
    <col min="10757" max="10759" width="7" customWidth="1"/>
    <col min="10760" max="10760" width="14" bestFit="1" customWidth="1"/>
    <col min="10761" max="10761" width="34" bestFit="1" customWidth="1"/>
    <col min="11009" max="11009" width="27.85546875" customWidth="1"/>
    <col min="11010" max="11010" width="10.140625" customWidth="1"/>
    <col min="11011" max="11011" width="10.5703125" customWidth="1"/>
    <col min="11012" max="11012" width="24.42578125" bestFit="1" customWidth="1"/>
    <col min="11013" max="11015" width="7" customWidth="1"/>
    <col min="11016" max="11016" width="14" bestFit="1" customWidth="1"/>
    <col min="11017" max="11017" width="34" bestFit="1" customWidth="1"/>
    <col min="11265" max="11265" width="27.85546875" customWidth="1"/>
    <col min="11266" max="11266" width="10.140625" customWidth="1"/>
    <col min="11267" max="11267" width="10.5703125" customWidth="1"/>
    <col min="11268" max="11268" width="24.42578125" bestFit="1" customWidth="1"/>
    <col min="11269" max="11271" width="7" customWidth="1"/>
    <col min="11272" max="11272" width="14" bestFit="1" customWidth="1"/>
    <col min="11273" max="11273" width="34" bestFit="1" customWidth="1"/>
    <col min="11521" max="11521" width="27.85546875" customWidth="1"/>
    <col min="11522" max="11522" width="10.140625" customWidth="1"/>
    <col min="11523" max="11523" width="10.5703125" customWidth="1"/>
    <col min="11524" max="11524" width="24.42578125" bestFit="1" customWidth="1"/>
    <col min="11525" max="11527" width="7" customWidth="1"/>
    <col min="11528" max="11528" width="14" bestFit="1" customWidth="1"/>
    <col min="11529" max="11529" width="34" bestFit="1" customWidth="1"/>
    <col min="11777" max="11777" width="27.85546875" customWidth="1"/>
    <col min="11778" max="11778" width="10.140625" customWidth="1"/>
    <col min="11779" max="11779" width="10.5703125" customWidth="1"/>
    <col min="11780" max="11780" width="24.42578125" bestFit="1" customWidth="1"/>
    <col min="11781" max="11783" width="7" customWidth="1"/>
    <col min="11784" max="11784" width="14" bestFit="1" customWidth="1"/>
    <col min="11785" max="11785" width="34" bestFit="1" customWidth="1"/>
    <col min="12033" max="12033" width="27.85546875" customWidth="1"/>
    <col min="12034" max="12034" width="10.140625" customWidth="1"/>
    <col min="12035" max="12035" width="10.5703125" customWidth="1"/>
    <col min="12036" max="12036" width="24.42578125" bestFit="1" customWidth="1"/>
    <col min="12037" max="12039" width="7" customWidth="1"/>
    <col min="12040" max="12040" width="14" bestFit="1" customWidth="1"/>
    <col min="12041" max="12041" width="34" bestFit="1" customWidth="1"/>
    <col min="12289" max="12289" width="27.85546875" customWidth="1"/>
    <col min="12290" max="12290" width="10.140625" customWidth="1"/>
    <col min="12291" max="12291" width="10.5703125" customWidth="1"/>
    <col min="12292" max="12292" width="24.42578125" bestFit="1" customWidth="1"/>
    <col min="12293" max="12295" width="7" customWidth="1"/>
    <col min="12296" max="12296" width="14" bestFit="1" customWidth="1"/>
    <col min="12297" max="12297" width="34" bestFit="1" customWidth="1"/>
    <col min="12545" max="12545" width="27.85546875" customWidth="1"/>
    <col min="12546" max="12546" width="10.140625" customWidth="1"/>
    <col min="12547" max="12547" width="10.5703125" customWidth="1"/>
    <col min="12548" max="12548" width="24.42578125" bestFit="1" customWidth="1"/>
    <col min="12549" max="12551" width="7" customWidth="1"/>
    <col min="12552" max="12552" width="14" bestFit="1" customWidth="1"/>
    <col min="12553" max="12553" width="34" bestFit="1" customWidth="1"/>
    <col min="12801" max="12801" width="27.85546875" customWidth="1"/>
    <col min="12802" max="12802" width="10.140625" customWidth="1"/>
    <col min="12803" max="12803" width="10.5703125" customWidth="1"/>
    <col min="12804" max="12804" width="24.42578125" bestFit="1" customWidth="1"/>
    <col min="12805" max="12807" width="7" customWidth="1"/>
    <col min="12808" max="12808" width="14" bestFit="1" customWidth="1"/>
    <col min="12809" max="12809" width="34" bestFit="1" customWidth="1"/>
    <col min="13057" max="13057" width="27.85546875" customWidth="1"/>
    <col min="13058" max="13058" width="10.140625" customWidth="1"/>
    <col min="13059" max="13059" width="10.5703125" customWidth="1"/>
    <col min="13060" max="13060" width="24.42578125" bestFit="1" customWidth="1"/>
    <col min="13061" max="13063" width="7" customWidth="1"/>
    <col min="13064" max="13064" width="14" bestFit="1" customWidth="1"/>
    <col min="13065" max="13065" width="34" bestFit="1" customWidth="1"/>
    <col min="13313" max="13313" width="27.85546875" customWidth="1"/>
    <col min="13314" max="13314" width="10.140625" customWidth="1"/>
    <col min="13315" max="13315" width="10.5703125" customWidth="1"/>
    <col min="13316" max="13316" width="24.42578125" bestFit="1" customWidth="1"/>
    <col min="13317" max="13319" width="7" customWidth="1"/>
    <col min="13320" max="13320" width="14" bestFit="1" customWidth="1"/>
    <col min="13321" max="13321" width="34" bestFit="1" customWidth="1"/>
    <col min="13569" max="13569" width="27.85546875" customWidth="1"/>
    <col min="13570" max="13570" width="10.140625" customWidth="1"/>
    <col min="13571" max="13571" width="10.5703125" customWidth="1"/>
    <col min="13572" max="13572" width="24.42578125" bestFit="1" customWidth="1"/>
    <col min="13573" max="13575" width="7" customWidth="1"/>
    <col min="13576" max="13576" width="14" bestFit="1" customWidth="1"/>
    <col min="13577" max="13577" width="34" bestFit="1" customWidth="1"/>
    <col min="13825" max="13825" width="27.85546875" customWidth="1"/>
    <col min="13826" max="13826" width="10.140625" customWidth="1"/>
    <col min="13827" max="13827" width="10.5703125" customWidth="1"/>
    <col min="13828" max="13828" width="24.42578125" bestFit="1" customWidth="1"/>
    <col min="13829" max="13831" width="7" customWidth="1"/>
    <col min="13832" max="13832" width="14" bestFit="1" customWidth="1"/>
    <col min="13833" max="13833" width="34" bestFit="1" customWidth="1"/>
    <col min="14081" max="14081" width="27.85546875" customWidth="1"/>
    <col min="14082" max="14082" width="10.140625" customWidth="1"/>
    <col min="14083" max="14083" width="10.5703125" customWidth="1"/>
    <col min="14084" max="14084" width="24.42578125" bestFit="1" customWidth="1"/>
    <col min="14085" max="14087" width="7" customWidth="1"/>
    <col min="14088" max="14088" width="14" bestFit="1" customWidth="1"/>
    <col min="14089" max="14089" width="34" bestFit="1" customWidth="1"/>
    <col min="14337" max="14337" width="27.85546875" customWidth="1"/>
    <col min="14338" max="14338" width="10.140625" customWidth="1"/>
    <col min="14339" max="14339" width="10.5703125" customWidth="1"/>
    <col min="14340" max="14340" width="24.42578125" bestFit="1" customWidth="1"/>
    <col min="14341" max="14343" width="7" customWidth="1"/>
    <col min="14344" max="14344" width="14" bestFit="1" customWidth="1"/>
    <col min="14345" max="14345" width="34" bestFit="1" customWidth="1"/>
    <col min="14593" max="14593" width="27.85546875" customWidth="1"/>
    <col min="14594" max="14594" width="10.140625" customWidth="1"/>
    <col min="14595" max="14595" width="10.5703125" customWidth="1"/>
    <col min="14596" max="14596" width="24.42578125" bestFit="1" customWidth="1"/>
    <col min="14597" max="14599" width="7" customWidth="1"/>
    <col min="14600" max="14600" width="14" bestFit="1" customWidth="1"/>
    <col min="14601" max="14601" width="34" bestFit="1" customWidth="1"/>
    <col min="14849" max="14849" width="27.85546875" customWidth="1"/>
    <col min="14850" max="14850" width="10.140625" customWidth="1"/>
    <col min="14851" max="14851" width="10.5703125" customWidth="1"/>
    <col min="14852" max="14852" width="24.42578125" bestFit="1" customWidth="1"/>
    <col min="14853" max="14855" width="7" customWidth="1"/>
    <col min="14856" max="14856" width="14" bestFit="1" customWidth="1"/>
    <col min="14857" max="14857" width="34" bestFit="1" customWidth="1"/>
    <col min="15105" max="15105" width="27.85546875" customWidth="1"/>
    <col min="15106" max="15106" width="10.140625" customWidth="1"/>
    <col min="15107" max="15107" width="10.5703125" customWidth="1"/>
    <col min="15108" max="15108" width="24.42578125" bestFit="1" customWidth="1"/>
    <col min="15109" max="15111" width="7" customWidth="1"/>
    <col min="15112" max="15112" width="14" bestFit="1" customWidth="1"/>
    <col min="15113" max="15113" width="34" bestFit="1" customWidth="1"/>
    <col min="15361" max="15361" width="27.85546875" customWidth="1"/>
    <col min="15362" max="15362" width="10.140625" customWidth="1"/>
    <col min="15363" max="15363" width="10.5703125" customWidth="1"/>
    <col min="15364" max="15364" width="24.42578125" bestFit="1" customWidth="1"/>
    <col min="15365" max="15367" width="7" customWidth="1"/>
    <col min="15368" max="15368" width="14" bestFit="1" customWidth="1"/>
    <col min="15369" max="15369" width="34" bestFit="1" customWidth="1"/>
    <col min="15617" max="15617" width="27.85546875" customWidth="1"/>
    <col min="15618" max="15618" width="10.140625" customWidth="1"/>
    <col min="15619" max="15619" width="10.5703125" customWidth="1"/>
    <col min="15620" max="15620" width="24.42578125" bestFit="1" customWidth="1"/>
    <col min="15621" max="15623" width="7" customWidth="1"/>
    <col min="15624" max="15624" width="14" bestFit="1" customWidth="1"/>
    <col min="15625" max="15625" width="34" bestFit="1" customWidth="1"/>
    <col min="15873" max="15873" width="27.85546875" customWidth="1"/>
    <col min="15874" max="15874" width="10.140625" customWidth="1"/>
    <col min="15875" max="15875" width="10.5703125" customWidth="1"/>
    <col min="15876" max="15876" width="24.42578125" bestFit="1" customWidth="1"/>
    <col min="15877" max="15879" width="7" customWidth="1"/>
    <col min="15880" max="15880" width="14" bestFit="1" customWidth="1"/>
    <col min="15881" max="15881" width="34" bestFit="1" customWidth="1"/>
    <col min="16129" max="16129" width="27.85546875" customWidth="1"/>
    <col min="16130" max="16130" width="10.140625" customWidth="1"/>
    <col min="16131" max="16131" width="10.5703125" customWidth="1"/>
    <col min="16132" max="16132" width="24.42578125" bestFit="1" customWidth="1"/>
    <col min="16133" max="16135" width="7" customWidth="1"/>
    <col min="16136" max="16136" width="14" bestFit="1" customWidth="1"/>
    <col min="16137" max="16137" width="34" bestFit="1" customWidth="1"/>
  </cols>
  <sheetData>
    <row r="1" spans="1:9" ht="15.75" x14ac:dyDescent="0.25">
      <c r="A1" s="21" t="s">
        <v>36</v>
      </c>
    </row>
    <row r="2" spans="1:9" x14ac:dyDescent="0.25">
      <c r="A2" s="2" t="s">
        <v>37</v>
      </c>
    </row>
    <row r="3" spans="1:9" x14ac:dyDescent="0.25">
      <c r="A3" s="59" t="s">
        <v>38</v>
      </c>
      <c r="B3" s="61" t="s">
        <v>39</v>
      </c>
      <c r="C3" s="62"/>
      <c r="D3" s="22" t="s">
        <v>40</v>
      </c>
      <c r="E3" t="s">
        <v>41</v>
      </c>
      <c r="F3" s="23"/>
      <c r="H3" s="22" t="s">
        <v>42</v>
      </c>
      <c r="I3" s="22" t="s">
        <v>43</v>
      </c>
    </row>
    <row r="4" spans="1:9" x14ac:dyDescent="0.25">
      <c r="A4" s="60"/>
      <c r="B4" s="22" t="s">
        <v>44</v>
      </c>
      <c r="C4" s="22" t="s">
        <v>45</v>
      </c>
      <c r="D4" s="22" t="s">
        <v>45</v>
      </c>
      <c r="E4" s="24" t="s">
        <v>46</v>
      </c>
      <c r="F4" s="23"/>
      <c r="H4" s="25" t="s">
        <v>45</v>
      </c>
      <c r="I4" s="25" t="s">
        <v>47</v>
      </c>
    </row>
    <row r="5" spans="1:9" x14ac:dyDescent="0.25">
      <c r="A5" s="25" t="s">
        <v>48</v>
      </c>
      <c r="B5" s="25">
        <v>3</v>
      </c>
      <c r="C5" s="25">
        <v>139</v>
      </c>
      <c r="D5" s="25">
        <v>6</v>
      </c>
      <c r="E5" s="26">
        <v>148</v>
      </c>
      <c r="F5" s="27"/>
      <c r="H5" s="25" t="s">
        <v>44</v>
      </c>
      <c r="I5" s="25" t="s">
        <v>49</v>
      </c>
    </row>
    <row r="6" spans="1:9" x14ac:dyDescent="0.25">
      <c r="A6" s="25" t="s">
        <v>50</v>
      </c>
      <c r="B6" s="25"/>
      <c r="C6" s="25">
        <v>16</v>
      </c>
      <c r="D6" s="25">
        <v>5</v>
      </c>
      <c r="E6" s="26">
        <v>21</v>
      </c>
      <c r="F6" s="27"/>
    </row>
    <row r="7" spans="1:9" x14ac:dyDescent="0.25">
      <c r="A7" s="25" t="s">
        <v>51</v>
      </c>
      <c r="B7" s="25">
        <v>3</v>
      </c>
      <c r="C7" s="25">
        <v>72</v>
      </c>
      <c r="D7" s="25"/>
      <c r="E7" s="26">
        <v>75</v>
      </c>
      <c r="F7" s="27"/>
    </row>
    <row r="8" spans="1:9" x14ac:dyDescent="0.25">
      <c r="A8" s="25" t="s">
        <v>52</v>
      </c>
      <c r="B8" s="25">
        <v>2</v>
      </c>
      <c r="C8" s="25">
        <v>40</v>
      </c>
      <c r="D8" s="25">
        <v>5</v>
      </c>
      <c r="E8" s="26">
        <v>47</v>
      </c>
      <c r="F8" s="27"/>
    </row>
    <row r="9" spans="1:9" x14ac:dyDescent="0.25">
      <c r="A9" s="25" t="s">
        <v>53</v>
      </c>
      <c r="B9" s="25">
        <v>3</v>
      </c>
      <c r="C9" s="25">
        <v>88</v>
      </c>
      <c r="D9" s="25">
        <v>8</v>
      </c>
      <c r="E9" s="26">
        <v>99</v>
      </c>
      <c r="F9" s="27"/>
    </row>
    <row r="10" spans="1:9" x14ac:dyDescent="0.25">
      <c r="A10" s="25" t="s">
        <v>54</v>
      </c>
      <c r="B10" s="25">
        <v>6</v>
      </c>
      <c r="C10" s="25">
        <v>197</v>
      </c>
      <c r="D10" s="25">
        <v>32</v>
      </c>
      <c r="E10" s="26">
        <v>235</v>
      </c>
      <c r="F10" s="27"/>
    </row>
    <row r="11" spans="1:9" x14ac:dyDescent="0.25">
      <c r="A11" s="25" t="s">
        <v>55</v>
      </c>
      <c r="B11" s="25">
        <v>2</v>
      </c>
      <c r="C11" s="25">
        <v>22</v>
      </c>
      <c r="D11" s="25">
        <v>1</v>
      </c>
      <c r="E11" s="26">
        <v>25</v>
      </c>
      <c r="F11" s="27"/>
    </row>
    <row r="12" spans="1:9" x14ac:dyDescent="0.25">
      <c r="A12" s="25" t="s">
        <v>56</v>
      </c>
      <c r="B12" s="25"/>
      <c r="C12" s="25">
        <v>59</v>
      </c>
      <c r="D12" s="25"/>
      <c r="E12" s="26">
        <v>59</v>
      </c>
      <c r="F12" s="27"/>
    </row>
    <row r="13" spans="1:9" x14ac:dyDescent="0.25">
      <c r="A13" s="25" t="s">
        <v>57</v>
      </c>
      <c r="B13" s="25">
        <v>1</v>
      </c>
      <c r="C13" s="25">
        <v>32</v>
      </c>
      <c r="D13" s="25">
        <v>1</v>
      </c>
      <c r="E13" s="26">
        <v>33</v>
      </c>
      <c r="F13" s="27"/>
    </row>
    <row r="14" spans="1:9" x14ac:dyDescent="0.25">
      <c r="A14" s="25" t="s">
        <v>58</v>
      </c>
      <c r="B14" s="25">
        <v>9</v>
      </c>
      <c r="C14" s="25">
        <v>212</v>
      </c>
      <c r="D14" s="25">
        <v>5</v>
      </c>
      <c r="E14" s="26">
        <v>226</v>
      </c>
      <c r="F14" s="27"/>
    </row>
    <row r="15" spans="1:9" x14ac:dyDescent="0.25">
      <c r="A15" s="25" t="s">
        <v>59</v>
      </c>
      <c r="B15" s="25"/>
      <c r="C15" s="25">
        <v>27</v>
      </c>
      <c r="D15" s="25">
        <v>22</v>
      </c>
      <c r="E15" s="26">
        <v>49</v>
      </c>
      <c r="F15" s="27"/>
    </row>
    <row r="16" spans="1:9" x14ac:dyDescent="0.25">
      <c r="A16" s="25" t="s">
        <v>60</v>
      </c>
      <c r="B16" s="25">
        <v>92</v>
      </c>
      <c r="C16" s="25">
        <v>70</v>
      </c>
      <c r="D16" s="25">
        <v>135</v>
      </c>
      <c r="E16" s="26">
        <v>297</v>
      </c>
      <c r="F16" s="27"/>
    </row>
    <row r="17" spans="1:6" x14ac:dyDescent="0.25">
      <c r="A17" s="25" t="s">
        <v>61</v>
      </c>
      <c r="B17" s="25">
        <v>16</v>
      </c>
      <c r="C17" s="25">
        <v>176</v>
      </c>
      <c r="D17" s="25">
        <v>16</v>
      </c>
      <c r="E17" s="26">
        <v>208</v>
      </c>
      <c r="F17" s="27"/>
    </row>
    <row r="18" spans="1:6" x14ac:dyDescent="0.25">
      <c r="A18" s="25" t="s">
        <v>62</v>
      </c>
      <c r="B18" s="25">
        <v>2</v>
      </c>
      <c r="C18" s="25">
        <v>83</v>
      </c>
      <c r="D18" s="25">
        <v>32</v>
      </c>
      <c r="E18" s="26">
        <v>117</v>
      </c>
      <c r="F18" s="27"/>
    </row>
    <row r="19" spans="1:6" x14ac:dyDescent="0.25">
      <c r="A19" s="25" t="s">
        <v>63</v>
      </c>
      <c r="B19" s="25"/>
      <c r="C19" s="25">
        <v>20</v>
      </c>
      <c r="D19" s="25"/>
      <c r="E19" s="26">
        <v>20</v>
      </c>
      <c r="F19" s="27"/>
    </row>
    <row r="20" spans="1:6" x14ac:dyDescent="0.25">
      <c r="A20" s="25" t="s">
        <v>64</v>
      </c>
      <c r="B20" s="25"/>
      <c r="C20" s="25">
        <v>17</v>
      </c>
      <c r="D20" s="25">
        <v>1</v>
      </c>
      <c r="E20" s="26">
        <v>18</v>
      </c>
      <c r="F20" s="27"/>
    </row>
    <row r="21" spans="1:6" x14ac:dyDescent="0.25">
      <c r="A21" s="28" t="s">
        <v>65</v>
      </c>
      <c r="B21" s="26">
        <v>139</v>
      </c>
      <c r="C21" s="26">
        <v>1270</v>
      </c>
      <c r="D21" s="26">
        <v>269</v>
      </c>
      <c r="E21" s="26">
        <v>1677</v>
      </c>
      <c r="F21" s="27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1"/>
  <sheetViews>
    <sheetView workbookViewId="0">
      <selection activeCell="D3" sqref="D3"/>
    </sheetView>
  </sheetViews>
  <sheetFormatPr defaultRowHeight="15" x14ac:dyDescent="0.25"/>
  <cols>
    <col min="1" max="1" width="12.7109375" customWidth="1"/>
    <col min="3" max="3" width="18.5703125" customWidth="1"/>
    <col min="4" max="4" width="14.5703125" customWidth="1"/>
    <col min="5" max="5" width="14.5703125" bestFit="1" customWidth="1"/>
    <col min="6" max="6" width="14.28515625" customWidth="1"/>
    <col min="7" max="7" width="14.140625" customWidth="1"/>
    <col min="8" max="8" width="16.42578125" customWidth="1"/>
    <col min="9" max="10" width="15.85546875" customWidth="1"/>
    <col min="11" max="11" width="3.5703125" bestFit="1" customWidth="1"/>
    <col min="257" max="257" width="12.7109375" customWidth="1"/>
    <col min="259" max="259" width="18.5703125" customWidth="1"/>
    <col min="260" max="260" width="14.5703125" customWidth="1"/>
    <col min="261" max="261" width="14.5703125" bestFit="1" customWidth="1"/>
    <col min="262" max="262" width="14.28515625" customWidth="1"/>
    <col min="263" max="263" width="14.140625" customWidth="1"/>
    <col min="264" max="264" width="16.42578125" customWidth="1"/>
    <col min="265" max="266" width="15.85546875" customWidth="1"/>
    <col min="267" max="267" width="3.5703125" bestFit="1" customWidth="1"/>
    <col min="513" max="513" width="12.7109375" customWidth="1"/>
    <col min="515" max="515" width="18.5703125" customWidth="1"/>
    <col min="516" max="516" width="14.5703125" customWidth="1"/>
    <col min="517" max="517" width="14.5703125" bestFit="1" customWidth="1"/>
    <col min="518" max="518" width="14.28515625" customWidth="1"/>
    <col min="519" max="519" width="14.140625" customWidth="1"/>
    <col min="520" max="520" width="16.42578125" customWidth="1"/>
    <col min="521" max="522" width="15.85546875" customWidth="1"/>
    <col min="523" max="523" width="3.5703125" bestFit="1" customWidth="1"/>
    <col min="769" max="769" width="12.7109375" customWidth="1"/>
    <col min="771" max="771" width="18.5703125" customWidth="1"/>
    <col min="772" max="772" width="14.5703125" customWidth="1"/>
    <col min="773" max="773" width="14.5703125" bestFit="1" customWidth="1"/>
    <col min="774" max="774" width="14.28515625" customWidth="1"/>
    <col min="775" max="775" width="14.140625" customWidth="1"/>
    <col min="776" max="776" width="16.42578125" customWidth="1"/>
    <col min="777" max="778" width="15.85546875" customWidth="1"/>
    <col min="779" max="779" width="3.5703125" bestFit="1" customWidth="1"/>
    <col min="1025" max="1025" width="12.7109375" customWidth="1"/>
    <col min="1027" max="1027" width="18.5703125" customWidth="1"/>
    <col min="1028" max="1028" width="14.5703125" customWidth="1"/>
    <col min="1029" max="1029" width="14.5703125" bestFit="1" customWidth="1"/>
    <col min="1030" max="1030" width="14.28515625" customWidth="1"/>
    <col min="1031" max="1031" width="14.140625" customWidth="1"/>
    <col min="1032" max="1032" width="16.42578125" customWidth="1"/>
    <col min="1033" max="1034" width="15.85546875" customWidth="1"/>
    <col min="1035" max="1035" width="3.5703125" bestFit="1" customWidth="1"/>
    <col min="1281" max="1281" width="12.7109375" customWidth="1"/>
    <col min="1283" max="1283" width="18.5703125" customWidth="1"/>
    <col min="1284" max="1284" width="14.5703125" customWidth="1"/>
    <col min="1285" max="1285" width="14.5703125" bestFit="1" customWidth="1"/>
    <col min="1286" max="1286" width="14.28515625" customWidth="1"/>
    <col min="1287" max="1287" width="14.140625" customWidth="1"/>
    <col min="1288" max="1288" width="16.42578125" customWidth="1"/>
    <col min="1289" max="1290" width="15.85546875" customWidth="1"/>
    <col min="1291" max="1291" width="3.5703125" bestFit="1" customWidth="1"/>
    <col min="1537" max="1537" width="12.7109375" customWidth="1"/>
    <col min="1539" max="1539" width="18.5703125" customWidth="1"/>
    <col min="1540" max="1540" width="14.5703125" customWidth="1"/>
    <col min="1541" max="1541" width="14.5703125" bestFit="1" customWidth="1"/>
    <col min="1542" max="1542" width="14.28515625" customWidth="1"/>
    <col min="1543" max="1543" width="14.140625" customWidth="1"/>
    <col min="1544" max="1544" width="16.42578125" customWidth="1"/>
    <col min="1545" max="1546" width="15.85546875" customWidth="1"/>
    <col min="1547" max="1547" width="3.5703125" bestFit="1" customWidth="1"/>
    <col min="1793" max="1793" width="12.7109375" customWidth="1"/>
    <col min="1795" max="1795" width="18.5703125" customWidth="1"/>
    <col min="1796" max="1796" width="14.5703125" customWidth="1"/>
    <col min="1797" max="1797" width="14.5703125" bestFit="1" customWidth="1"/>
    <col min="1798" max="1798" width="14.28515625" customWidth="1"/>
    <col min="1799" max="1799" width="14.140625" customWidth="1"/>
    <col min="1800" max="1800" width="16.42578125" customWidth="1"/>
    <col min="1801" max="1802" width="15.85546875" customWidth="1"/>
    <col min="1803" max="1803" width="3.5703125" bestFit="1" customWidth="1"/>
    <col min="2049" max="2049" width="12.7109375" customWidth="1"/>
    <col min="2051" max="2051" width="18.5703125" customWidth="1"/>
    <col min="2052" max="2052" width="14.5703125" customWidth="1"/>
    <col min="2053" max="2053" width="14.5703125" bestFit="1" customWidth="1"/>
    <col min="2054" max="2054" width="14.28515625" customWidth="1"/>
    <col min="2055" max="2055" width="14.140625" customWidth="1"/>
    <col min="2056" max="2056" width="16.42578125" customWidth="1"/>
    <col min="2057" max="2058" width="15.85546875" customWidth="1"/>
    <col min="2059" max="2059" width="3.5703125" bestFit="1" customWidth="1"/>
    <col min="2305" max="2305" width="12.7109375" customWidth="1"/>
    <col min="2307" max="2307" width="18.5703125" customWidth="1"/>
    <col min="2308" max="2308" width="14.5703125" customWidth="1"/>
    <col min="2309" max="2309" width="14.5703125" bestFit="1" customWidth="1"/>
    <col min="2310" max="2310" width="14.28515625" customWidth="1"/>
    <col min="2311" max="2311" width="14.140625" customWidth="1"/>
    <col min="2312" max="2312" width="16.42578125" customWidth="1"/>
    <col min="2313" max="2314" width="15.85546875" customWidth="1"/>
    <col min="2315" max="2315" width="3.5703125" bestFit="1" customWidth="1"/>
    <col min="2561" max="2561" width="12.7109375" customWidth="1"/>
    <col min="2563" max="2563" width="18.5703125" customWidth="1"/>
    <col min="2564" max="2564" width="14.5703125" customWidth="1"/>
    <col min="2565" max="2565" width="14.5703125" bestFit="1" customWidth="1"/>
    <col min="2566" max="2566" width="14.28515625" customWidth="1"/>
    <col min="2567" max="2567" width="14.140625" customWidth="1"/>
    <col min="2568" max="2568" width="16.42578125" customWidth="1"/>
    <col min="2569" max="2570" width="15.85546875" customWidth="1"/>
    <col min="2571" max="2571" width="3.5703125" bestFit="1" customWidth="1"/>
    <col min="2817" max="2817" width="12.7109375" customWidth="1"/>
    <col min="2819" max="2819" width="18.5703125" customWidth="1"/>
    <col min="2820" max="2820" width="14.5703125" customWidth="1"/>
    <col min="2821" max="2821" width="14.5703125" bestFit="1" customWidth="1"/>
    <col min="2822" max="2822" width="14.28515625" customWidth="1"/>
    <col min="2823" max="2823" width="14.140625" customWidth="1"/>
    <col min="2824" max="2824" width="16.42578125" customWidth="1"/>
    <col min="2825" max="2826" width="15.85546875" customWidth="1"/>
    <col min="2827" max="2827" width="3.5703125" bestFit="1" customWidth="1"/>
    <col min="3073" max="3073" width="12.7109375" customWidth="1"/>
    <col min="3075" max="3075" width="18.5703125" customWidth="1"/>
    <col min="3076" max="3076" width="14.5703125" customWidth="1"/>
    <col min="3077" max="3077" width="14.5703125" bestFit="1" customWidth="1"/>
    <col min="3078" max="3078" width="14.28515625" customWidth="1"/>
    <col min="3079" max="3079" width="14.140625" customWidth="1"/>
    <col min="3080" max="3080" width="16.42578125" customWidth="1"/>
    <col min="3081" max="3082" width="15.85546875" customWidth="1"/>
    <col min="3083" max="3083" width="3.5703125" bestFit="1" customWidth="1"/>
    <col min="3329" max="3329" width="12.7109375" customWidth="1"/>
    <col min="3331" max="3331" width="18.5703125" customWidth="1"/>
    <col min="3332" max="3332" width="14.5703125" customWidth="1"/>
    <col min="3333" max="3333" width="14.5703125" bestFit="1" customWidth="1"/>
    <col min="3334" max="3334" width="14.28515625" customWidth="1"/>
    <col min="3335" max="3335" width="14.140625" customWidth="1"/>
    <col min="3336" max="3336" width="16.42578125" customWidth="1"/>
    <col min="3337" max="3338" width="15.85546875" customWidth="1"/>
    <col min="3339" max="3339" width="3.5703125" bestFit="1" customWidth="1"/>
    <col min="3585" max="3585" width="12.7109375" customWidth="1"/>
    <col min="3587" max="3587" width="18.5703125" customWidth="1"/>
    <col min="3588" max="3588" width="14.5703125" customWidth="1"/>
    <col min="3589" max="3589" width="14.5703125" bestFit="1" customWidth="1"/>
    <col min="3590" max="3590" width="14.28515625" customWidth="1"/>
    <col min="3591" max="3591" width="14.140625" customWidth="1"/>
    <col min="3592" max="3592" width="16.42578125" customWidth="1"/>
    <col min="3593" max="3594" width="15.85546875" customWidth="1"/>
    <col min="3595" max="3595" width="3.5703125" bestFit="1" customWidth="1"/>
    <col min="3841" max="3841" width="12.7109375" customWidth="1"/>
    <col min="3843" max="3843" width="18.5703125" customWidth="1"/>
    <col min="3844" max="3844" width="14.5703125" customWidth="1"/>
    <col min="3845" max="3845" width="14.5703125" bestFit="1" customWidth="1"/>
    <col min="3846" max="3846" width="14.28515625" customWidth="1"/>
    <col min="3847" max="3847" width="14.140625" customWidth="1"/>
    <col min="3848" max="3848" width="16.42578125" customWidth="1"/>
    <col min="3849" max="3850" width="15.85546875" customWidth="1"/>
    <col min="3851" max="3851" width="3.5703125" bestFit="1" customWidth="1"/>
    <col min="4097" max="4097" width="12.7109375" customWidth="1"/>
    <col min="4099" max="4099" width="18.5703125" customWidth="1"/>
    <col min="4100" max="4100" width="14.5703125" customWidth="1"/>
    <col min="4101" max="4101" width="14.5703125" bestFit="1" customWidth="1"/>
    <col min="4102" max="4102" width="14.28515625" customWidth="1"/>
    <col min="4103" max="4103" width="14.140625" customWidth="1"/>
    <col min="4104" max="4104" width="16.42578125" customWidth="1"/>
    <col min="4105" max="4106" width="15.85546875" customWidth="1"/>
    <col min="4107" max="4107" width="3.5703125" bestFit="1" customWidth="1"/>
    <col min="4353" max="4353" width="12.7109375" customWidth="1"/>
    <col min="4355" max="4355" width="18.5703125" customWidth="1"/>
    <col min="4356" max="4356" width="14.5703125" customWidth="1"/>
    <col min="4357" max="4357" width="14.5703125" bestFit="1" customWidth="1"/>
    <col min="4358" max="4358" width="14.28515625" customWidth="1"/>
    <col min="4359" max="4359" width="14.140625" customWidth="1"/>
    <col min="4360" max="4360" width="16.42578125" customWidth="1"/>
    <col min="4361" max="4362" width="15.85546875" customWidth="1"/>
    <col min="4363" max="4363" width="3.5703125" bestFit="1" customWidth="1"/>
    <col min="4609" max="4609" width="12.7109375" customWidth="1"/>
    <col min="4611" max="4611" width="18.5703125" customWidth="1"/>
    <col min="4612" max="4612" width="14.5703125" customWidth="1"/>
    <col min="4613" max="4613" width="14.5703125" bestFit="1" customWidth="1"/>
    <col min="4614" max="4614" width="14.28515625" customWidth="1"/>
    <col min="4615" max="4615" width="14.140625" customWidth="1"/>
    <col min="4616" max="4616" width="16.42578125" customWidth="1"/>
    <col min="4617" max="4618" width="15.85546875" customWidth="1"/>
    <col min="4619" max="4619" width="3.5703125" bestFit="1" customWidth="1"/>
    <col min="4865" max="4865" width="12.7109375" customWidth="1"/>
    <col min="4867" max="4867" width="18.5703125" customWidth="1"/>
    <col min="4868" max="4868" width="14.5703125" customWidth="1"/>
    <col min="4869" max="4869" width="14.5703125" bestFit="1" customWidth="1"/>
    <col min="4870" max="4870" width="14.28515625" customWidth="1"/>
    <col min="4871" max="4871" width="14.140625" customWidth="1"/>
    <col min="4872" max="4872" width="16.42578125" customWidth="1"/>
    <col min="4873" max="4874" width="15.85546875" customWidth="1"/>
    <col min="4875" max="4875" width="3.5703125" bestFit="1" customWidth="1"/>
    <col min="5121" max="5121" width="12.7109375" customWidth="1"/>
    <col min="5123" max="5123" width="18.5703125" customWidth="1"/>
    <col min="5124" max="5124" width="14.5703125" customWidth="1"/>
    <col min="5125" max="5125" width="14.5703125" bestFit="1" customWidth="1"/>
    <col min="5126" max="5126" width="14.28515625" customWidth="1"/>
    <col min="5127" max="5127" width="14.140625" customWidth="1"/>
    <col min="5128" max="5128" width="16.42578125" customWidth="1"/>
    <col min="5129" max="5130" width="15.85546875" customWidth="1"/>
    <col min="5131" max="5131" width="3.5703125" bestFit="1" customWidth="1"/>
    <col min="5377" max="5377" width="12.7109375" customWidth="1"/>
    <col min="5379" max="5379" width="18.5703125" customWidth="1"/>
    <col min="5380" max="5380" width="14.5703125" customWidth="1"/>
    <col min="5381" max="5381" width="14.5703125" bestFit="1" customWidth="1"/>
    <col min="5382" max="5382" width="14.28515625" customWidth="1"/>
    <col min="5383" max="5383" width="14.140625" customWidth="1"/>
    <col min="5384" max="5384" width="16.42578125" customWidth="1"/>
    <col min="5385" max="5386" width="15.85546875" customWidth="1"/>
    <col min="5387" max="5387" width="3.5703125" bestFit="1" customWidth="1"/>
    <col min="5633" max="5633" width="12.7109375" customWidth="1"/>
    <col min="5635" max="5635" width="18.5703125" customWidth="1"/>
    <col min="5636" max="5636" width="14.5703125" customWidth="1"/>
    <col min="5637" max="5637" width="14.5703125" bestFit="1" customWidth="1"/>
    <col min="5638" max="5638" width="14.28515625" customWidth="1"/>
    <col min="5639" max="5639" width="14.140625" customWidth="1"/>
    <col min="5640" max="5640" width="16.42578125" customWidth="1"/>
    <col min="5641" max="5642" width="15.85546875" customWidth="1"/>
    <col min="5643" max="5643" width="3.5703125" bestFit="1" customWidth="1"/>
    <col min="5889" max="5889" width="12.7109375" customWidth="1"/>
    <col min="5891" max="5891" width="18.5703125" customWidth="1"/>
    <col min="5892" max="5892" width="14.5703125" customWidth="1"/>
    <col min="5893" max="5893" width="14.5703125" bestFit="1" customWidth="1"/>
    <col min="5894" max="5894" width="14.28515625" customWidth="1"/>
    <col min="5895" max="5895" width="14.140625" customWidth="1"/>
    <col min="5896" max="5896" width="16.42578125" customWidth="1"/>
    <col min="5897" max="5898" width="15.85546875" customWidth="1"/>
    <col min="5899" max="5899" width="3.5703125" bestFit="1" customWidth="1"/>
    <col min="6145" max="6145" width="12.7109375" customWidth="1"/>
    <col min="6147" max="6147" width="18.5703125" customWidth="1"/>
    <col min="6148" max="6148" width="14.5703125" customWidth="1"/>
    <col min="6149" max="6149" width="14.5703125" bestFit="1" customWidth="1"/>
    <col min="6150" max="6150" width="14.28515625" customWidth="1"/>
    <col min="6151" max="6151" width="14.140625" customWidth="1"/>
    <col min="6152" max="6152" width="16.42578125" customWidth="1"/>
    <col min="6153" max="6154" width="15.85546875" customWidth="1"/>
    <col min="6155" max="6155" width="3.5703125" bestFit="1" customWidth="1"/>
    <col min="6401" max="6401" width="12.7109375" customWidth="1"/>
    <col min="6403" max="6403" width="18.5703125" customWidth="1"/>
    <col min="6404" max="6404" width="14.5703125" customWidth="1"/>
    <col min="6405" max="6405" width="14.5703125" bestFit="1" customWidth="1"/>
    <col min="6406" max="6406" width="14.28515625" customWidth="1"/>
    <col min="6407" max="6407" width="14.140625" customWidth="1"/>
    <col min="6408" max="6408" width="16.42578125" customWidth="1"/>
    <col min="6409" max="6410" width="15.85546875" customWidth="1"/>
    <col min="6411" max="6411" width="3.5703125" bestFit="1" customWidth="1"/>
    <col min="6657" max="6657" width="12.7109375" customWidth="1"/>
    <col min="6659" max="6659" width="18.5703125" customWidth="1"/>
    <col min="6660" max="6660" width="14.5703125" customWidth="1"/>
    <col min="6661" max="6661" width="14.5703125" bestFit="1" customWidth="1"/>
    <col min="6662" max="6662" width="14.28515625" customWidth="1"/>
    <col min="6663" max="6663" width="14.140625" customWidth="1"/>
    <col min="6664" max="6664" width="16.42578125" customWidth="1"/>
    <col min="6665" max="6666" width="15.85546875" customWidth="1"/>
    <col min="6667" max="6667" width="3.5703125" bestFit="1" customWidth="1"/>
    <col min="6913" max="6913" width="12.7109375" customWidth="1"/>
    <col min="6915" max="6915" width="18.5703125" customWidth="1"/>
    <col min="6916" max="6916" width="14.5703125" customWidth="1"/>
    <col min="6917" max="6917" width="14.5703125" bestFit="1" customWidth="1"/>
    <col min="6918" max="6918" width="14.28515625" customWidth="1"/>
    <col min="6919" max="6919" width="14.140625" customWidth="1"/>
    <col min="6920" max="6920" width="16.42578125" customWidth="1"/>
    <col min="6921" max="6922" width="15.85546875" customWidth="1"/>
    <col min="6923" max="6923" width="3.5703125" bestFit="1" customWidth="1"/>
    <col min="7169" max="7169" width="12.7109375" customWidth="1"/>
    <col min="7171" max="7171" width="18.5703125" customWidth="1"/>
    <col min="7172" max="7172" width="14.5703125" customWidth="1"/>
    <col min="7173" max="7173" width="14.5703125" bestFit="1" customWidth="1"/>
    <col min="7174" max="7174" width="14.28515625" customWidth="1"/>
    <col min="7175" max="7175" width="14.140625" customWidth="1"/>
    <col min="7176" max="7176" width="16.42578125" customWidth="1"/>
    <col min="7177" max="7178" width="15.85546875" customWidth="1"/>
    <col min="7179" max="7179" width="3.5703125" bestFit="1" customWidth="1"/>
    <col min="7425" max="7425" width="12.7109375" customWidth="1"/>
    <col min="7427" max="7427" width="18.5703125" customWidth="1"/>
    <col min="7428" max="7428" width="14.5703125" customWidth="1"/>
    <col min="7429" max="7429" width="14.5703125" bestFit="1" customWidth="1"/>
    <col min="7430" max="7430" width="14.28515625" customWidth="1"/>
    <col min="7431" max="7431" width="14.140625" customWidth="1"/>
    <col min="7432" max="7432" width="16.42578125" customWidth="1"/>
    <col min="7433" max="7434" width="15.85546875" customWidth="1"/>
    <col min="7435" max="7435" width="3.5703125" bestFit="1" customWidth="1"/>
    <col min="7681" max="7681" width="12.7109375" customWidth="1"/>
    <col min="7683" max="7683" width="18.5703125" customWidth="1"/>
    <col min="7684" max="7684" width="14.5703125" customWidth="1"/>
    <col min="7685" max="7685" width="14.5703125" bestFit="1" customWidth="1"/>
    <col min="7686" max="7686" width="14.28515625" customWidth="1"/>
    <col min="7687" max="7687" width="14.140625" customWidth="1"/>
    <col min="7688" max="7688" width="16.42578125" customWidth="1"/>
    <col min="7689" max="7690" width="15.85546875" customWidth="1"/>
    <col min="7691" max="7691" width="3.5703125" bestFit="1" customWidth="1"/>
    <col min="7937" max="7937" width="12.7109375" customWidth="1"/>
    <col min="7939" max="7939" width="18.5703125" customWidth="1"/>
    <col min="7940" max="7940" width="14.5703125" customWidth="1"/>
    <col min="7941" max="7941" width="14.5703125" bestFit="1" customWidth="1"/>
    <col min="7942" max="7942" width="14.28515625" customWidth="1"/>
    <col min="7943" max="7943" width="14.140625" customWidth="1"/>
    <col min="7944" max="7944" width="16.42578125" customWidth="1"/>
    <col min="7945" max="7946" width="15.85546875" customWidth="1"/>
    <col min="7947" max="7947" width="3.5703125" bestFit="1" customWidth="1"/>
    <col min="8193" max="8193" width="12.7109375" customWidth="1"/>
    <col min="8195" max="8195" width="18.5703125" customWidth="1"/>
    <col min="8196" max="8196" width="14.5703125" customWidth="1"/>
    <col min="8197" max="8197" width="14.5703125" bestFit="1" customWidth="1"/>
    <col min="8198" max="8198" width="14.28515625" customWidth="1"/>
    <col min="8199" max="8199" width="14.140625" customWidth="1"/>
    <col min="8200" max="8200" width="16.42578125" customWidth="1"/>
    <col min="8201" max="8202" width="15.85546875" customWidth="1"/>
    <col min="8203" max="8203" width="3.5703125" bestFit="1" customWidth="1"/>
    <col min="8449" max="8449" width="12.7109375" customWidth="1"/>
    <col min="8451" max="8451" width="18.5703125" customWidth="1"/>
    <col min="8452" max="8452" width="14.5703125" customWidth="1"/>
    <col min="8453" max="8453" width="14.5703125" bestFit="1" customWidth="1"/>
    <col min="8454" max="8454" width="14.28515625" customWidth="1"/>
    <col min="8455" max="8455" width="14.140625" customWidth="1"/>
    <col min="8456" max="8456" width="16.42578125" customWidth="1"/>
    <col min="8457" max="8458" width="15.85546875" customWidth="1"/>
    <col min="8459" max="8459" width="3.5703125" bestFit="1" customWidth="1"/>
    <col min="8705" max="8705" width="12.7109375" customWidth="1"/>
    <col min="8707" max="8707" width="18.5703125" customWidth="1"/>
    <col min="8708" max="8708" width="14.5703125" customWidth="1"/>
    <col min="8709" max="8709" width="14.5703125" bestFit="1" customWidth="1"/>
    <col min="8710" max="8710" width="14.28515625" customWidth="1"/>
    <col min="8711" max="8711" width="14.140625" customWidth="1"/>
    <col min="8712" max="8712" width="16.42578125" customWidth="1"/>
    <col min="8713" max="8714" width="15.85546875" customWidth="1"/>
    <col min="8715" max="8715" width="3.5703125" bestFit="1" customWidth="1"/>
    <col min="8961" max="8961" width="12.7109375" customWidth="1"/>
    <col min="8963" max="8963" width="18.5703125" customWidth="1"/>
    <col min="8964" max="8964" width="14.5703125" customWidth="1"/>
    <col min="8965" max="8965" width="14.5703125" bestFit="1" customWidth="1"/>
    <col min="8966" max="8966" width="14.28515625" customWidth="1"/>
    <col min="8967" max="8967" width="14.140625" customWidth="1"/>
    <col min="8968" max="8968" width="16.42578125" customWidth="1"/>
    <col min="8969" max="8970" width="15.85546875" customWidth="1"/>
    <col min="8971" max="8971" width="3.5703125" bestFit="1" customWidth="1"/>
    <col min="9217" max="9217" width="12.7109375" customWidth="1"/>
    <col min="9219" max="9219" width="18.5703125" customWidth="1"/>
    <col min="9220" max="9220" width="14.5703125" customWidth="1"/>
    <col min="9221" max="9221" width="14.5703125" bestFit="1" customWidth="1"/>
    <col min="9222" max="9222" width="14.28515625" customWidth="1"/>
    <col min="9223" max="9223" width="14.140625" customWidth="1"/>
    <col min="9224" max="9224" width="16.42578125" customWidth="1"/>
    <col min="9225" max="9226" width="15.85546875" customWidth="1"/>
    <col min="9227" max="9227" width="3.5703125" bestFit="1" customWidth="1"/>
    <col min="9473" max="9473" width="12.7109375" customWidth="1"/>
    <col min="9475" max="9475" width="18.5703125" customWidth="1"/>
    <col min="9476" max="9476" width="14.5703125" customWidth="1"/>
    <col min="9477" max="9477" width="14.5703125" bestFit="1" customWidth="1"/>
    <col min="9478" max="9478" width="14.28515625" customWidth="1"/>
    <col min="9479" max="9479" width="14.140625" customWidth="1"/>
    <col min="9480" max="9480" width="16.42578125" customWidth="1"/>
    <col min="9481" max="9482" width="15.85546875" customWidth="1"/>
    <col min="9483" max="9483" width="3.5703125" bestFit="1" customWidth="1"/>
    <col min="9729" max="9729" width="12.7109375" customWidth="1"/>
    <col min="9731" max="9731" width="18.5703125" customWidth="1"/>
    <col min="9732" max="9732" width="14.5703125" customWidth="1"/>
    <col min="9733" max="9733" width="14.5703125" bestFit="1" customWidth="1"/>
    <col min="9734" max="9734" width="14.28515625" customWidth="1"/>
    <col min="9735" max="9735" width="14.140625" customWidth="1"/>
    <col min="9736" max="9736" width="16.42578125" customWidth="1"/>
    <col min="9737" max="9738" width="15.85546875" customWidth="1"/>
    <col min="9739" max="9739" width="3.5703125" bestFit="1" customWidth="1"/>
    <col min="9985" max="9985" width="12.7109375" customWidth="1"/>
    <col min="9987" max="9987" width="18.5703125" customWidth="1"/>
    <col min="9988" max="9988" width="14.5703125" customWidth="1"/>
    <col min="9989" max="9989" width="14.5703125" bestFit="1" customWidth="1"/>
    <col min="9990" max="9990" width="14.28515625" customWidth="1"/>
    <col min="9991" max="9991" width="14.140625" customWidth="1"/>
    <col min="9992" max="9992" width="16.42578125" customWidth="1"/>
    <col min="9993" max="9994" width="15.85546875" customWidth="1"/>
    <col min="9995" max="9995" width="3.5703125" bestFit="1" customWidth="1"/>
    <col min="10241" max="10241" width="12.7109375" customWidth="1"/>
    <col min="10243" max="10243" width="18.5703125" customWidth="1"/>
    <col min="10244" max="10244" width="14.5703125" customWidth="1"/>
    <col min="10245" max="10245" width="14.5703125" bestFit="1" customWidth="1"/>
    <col min="10246" max="10246" width="14.28515625" customWidth="1"/>
    <col min="10247" max="10247" width="14.140625" customWidth="1"/>
    <col min="10248" max="10248" width="16.42578125" customWidth="1"/>
    <col min="10249" max="10250" width="15.85546875" customWidth="1"/>
    <col min="10251" max="10251" width="3.5703125" bestFit="1" customWidth="1"/>
    <col min="10497" max="10497" width="12.7109375" customWidth="1"/>
    <col min="10499" max="10499" width="18.5703125" customWidth="1"/>
    <col min="10500" max="10500" width="14.5703125" customWidth="1"/>
    <col min="10501" max="10501" width="14.5703125" bestFit="1" customWidth="1"/>
    <col min="10502" max="10502" width="14.28515625" customWidth="1"/>
    <col min="10503" max="10503" width="14.140625" customWidth="1"/>
    <col min="10504" max="10504" width="16.42578125" customWidth="1"/>
    <col min="10505" max="10506" width="15.85546875" customWidth="1"/>
    <col min="10507" max="10507" width="3.5703125" bestFit="1" customWidth="1"/>
    <col min="10753" max="10753" width="12.7109375" customWidth="1"/>
    <col min="10755" max="10755" width="18.5703125" customWidth="1"/>
    <col min="10756" max="10756" width="14.5703125" customWidth="1"/>
    <col min="10757" max="10757" width="14.5703125" bestFit="1" customWidth="1"/>
    <col min="10758" max="10758" width="14.28515625" customWidth="1"/>
    <col min="10759" max="10759" width="14.140625" customWidth="1"/>
    <col min="10760" max="10760" width="16.42578125" customWidth="1"/>
    <col min="10761" max="10762" width="15.85546875" customWidth="1"/>
    <col min="10763" max="10763" width="3.5703125" bestFit="1" customWidth="1"/>
    <col min="11009" max="11009" width="12.7109375" customWidth="1"/>
    <col min="11011" max="11011" width="18.5703125" customWidth="1"/>
    <col min="11012" max="11012" width="14.5703125" customWidth="1"/>
    <col min="11013" max="11013" width="14.5703125" bestFit="1" customWidth="1"/>
    <col min="11014" max="11014" width="14.28515625" customWidth="1"/>
    <col min="11015" max="11015" width="14.140625" customWidth="1"/>
    <col min="11016" max="11016" width="16.42578125" customWidth="1"/>
    <col min="11017" max="11018" width="15.85546875" customWidth="1"/>
    <col min="11019" max="11019" width="3.5703125" bestFit="1" customWidth="1"/>
    <col min="11265" max="11265" width="12.7109375" customWidth="1"/>
    <col min="11267" max="11267" width="18.5703125" customWidth="1"/>
    <col min="11268" max="11268" width="14.5703125" customWidth="1"/>
    <col min="11269" max="11269" width="14.5703125" bestFit="1" customWidth="1"/>
    <col min="11270" max="11270" width="14.28515625" customWidth="1"/>
    <col min="11271" max="11271" width="14.140625" customWidth="1"/>
    <col min="11272" max="11272" width="16.42578125" customWidth="1"/>
    <col min="11273" max="11274" width="15.85546875" customWidth="1"/>
    <col min="11275" max="11275" width="3.5703125" bestFit="1" customWidth="1"/>
    <col min="11521" max="11521" width="12.7109375" customWidth="1"/>
    <col min="11523" max="11523" width="18.5703125" customWidth="1"/>
    <col min="11524" max="11524" width="14.5703125" customWidth="1"/>
    <col min="11525" max="11525" width="14.5703125" bestFit="1" customWidth="1"/>
    <col min="11526" max="11526" width="14.28515625" customWidth="1"/>
    <col min="11527" max="11527" width="14.140625" customWidth="1"/>
    <col min="11528" max="11528" width="16.42578125" customWidth="1"/>
    <col min="11529" max="11530" width="15.85546875" customWidth="1"/>
    <col min="11531" max="11531" width="3.5703125" bestFit="1" customWidth="1"/>
    <col min="11777" max="11777" width="12.7109375" customWidth="1"/>
    <col min="11779" max="11779" width="18.5703125" customWidth="1"/>
    <col min="11780" max="11780" width="14.5703125" customWidth="1"/>
    <col min="11781" max="11781" width="14.5703125" bestFit="1" customWidth="1"/>
    <col min="11782" max="11782" width="14.28515625" customWidth="1"/>
    <col min="11783" max="11783" width="14.140625" customWidth="1"/>
    <col min="11784" max="11784" width="16.42578125" customWidth="1"/>
    <col min="11785" max="11786" width="15.85546875" customWidth="1"/>
    <col min="11787" max="11787" width="3.5703125" bestFit="1" customWidth="1"/>
    <col min="12033" max="12033" width="12.7109375" customWidth="1"/>
    <col min="12035" max="12035" width="18.5703125" customWidth="1"/>
    <col min="12036" max="12036" width="14.5703125" customWidth="1"/>
    <col min="12037" max="12037" width="14.5703125" bestFit="1" customWidth="1"/>
    <col min="12038" max="12038" width="14.28515625" customWidth="1"/>
    <col min="12039" max="12039" width="14.140625" customWidth="1"/>
    <col min="12040" max="12040" width="16.42578125" customWidth="1"/>
    <col min="12041" max="12042" width="15.85546875" customWidth="1"/>
    <col min="12043" max="12043" width="3.5703125" bestFit="1" customWidth="1"/>
    <col min="12289" max="12289" width="12.7109375" customWidth="1"/>
    <col min="12291" max="12291" width="18.5703125" customWidth="1"/>
    <col min="12292" max="12292" width="14.5703125" customWidth="1"/>
    <col min="12293" max="12293" width="14.5703125" bestFit="1" customWidth="1"/>
    <col min="12294" max="12294" width="14.28515625" customWidth="1"/>
    <col min="12295" max="12295" width="14.140625" customWidth="1"/>
    <col min="12296" max="12296" width="16.42578125" customWidth="1"/>
    <col min="12297" max="12298" width="15.85546875" customWidth="1"/>
    <col min="12299" max="12299" width="3.5703125" bestFit="1" customWidth="1"/>
    <col min="12545" max="12545" width="12.7109375" customWidth="1"/>
    <col min="12547" max="12547" width="18.5703125" customWidth="1"/>
    <col min="12548" max="12548" width="14.5703125" customWidth="1"/>
    <col min="12549" max="12549" width="14.5703125" bestFit="1" customWidth="1"/>
    <col min="12550" max="12550" width="14.28515625" customWidth="1"/>
    <col min="12551" max="12551" width="14.140625" customWidth="1"/>
    <col min="12552" max="12552" width="16.42578125" customWidth="1"/>
    <col min="12553" max="12554" width="15.85546875" customWidth="1"/>
    <col min="12555" max="12555" width="3.5703125" bestFit="1" customWidth="1"/>
    <col min="12801" max="12801" width="12.7109375" customWidth="1"/>
    <col min="12803" max="12803" width="18.5703125" customWidth="1"/>
    <col min="12804" max="12804" width="14.5703125" customWidth="1"/>
    <col min="12805" max="12805" width="14.5703125" bestFit="1" customWidth="1"/>
    <col min="12806" max="12806" width="14.28515625" customWidth="1"/>
    <col min="12807" max="12807" width="14.140625" customWidth="1"/>
    <col min="12808" max="12808" width="16.42578125" customWidth="1"/>
    <col min="12809" max="12810" width="15.85546875" customWidth="1"/>
    <col min="12811" max="12811" width="3.5703125" bestFit="1" customWidth="1"/>
    <col min="13057" max="13057" width="12.7109375" customWidth="1"/>
    <col min="13059" max="13059" width="18.5703125" customWidth="1"/>
    <col min="13060" max="13060" width="14.5703125" customWidth="1"/>
    <col min="13061" max="13061" width="14.5703125" bestFit="1" customWidth="1"/>
    <col min="13062" max="13062" width="14.28515625" customWidth="1"/>
    <col min="13063" max="13063" width="14.140625" customWidth="1"/>
    <col min="13064" max="13064" width="16.42578125" customWidth="1"/>
    <col min="13065" max="13066" width="15.85546875" customWidth="1"/>
    <col min="13067" max="13067" width="3.5703125" bestFit="1" customWidth="1"/>
    <col min="13313" max="13313" width="12.7109375" customWidth="1"/>
    <col min="13315" max="13315" width="18.5703125" customWidth="1"/>
    <col min="13316" max="13316" width="14.5703125" customWidth="1"/>
    <col min="13317" max="13317" width="14.5703125" bestFit="1" customWidth="1"/>
    <col min="13318" max="13318" width="14.28515625" customWidth="1"/>
    <col min="13319" max="13319" width="14.140625" customWidth="1"/>
    <col min="13320" max="13320" width="16.42578125" customWidth="1"/>
    <col min="13321" max="13322" width="15.85546875" customWidth="1"/>
    <col min="13323" max="13323" width="3.5703125" bestFit="1" customWidth="1"/>
    <col min="13569" max="13569" width="12.7109375" customWidth="1"/>
    <col min="13571" max="13571" width="18.5703125" customWidth="1"/>
    <col min="13572" max="13572" width="14.5703125" customWidth="1"/>
    <col min="13573" max="13573" width="14.5703125" bestFit="1" customWidth="1"/>
    <col min="13574" max="13574" width="14.28515625" customWidth="1"/>
    <col min="13575" max="13575" width="14.140625" customWidth="1"/>
    <col min="13576" max="13576" width="16.42578125" customWidth="1"/>
    <col min="13577" max="13578" width="15.85546875" customWidth="1"/>
    <col min="13579" max="13579" width="3.5703125" bestFit="1" customWidth="1"/>
    <col min="13825" max="13825" width="12.7109375" customWidth="1"/>
    <col min="13827" max="13827" width="18.5703125" customWidth="1"/>
    <col min="13828" max="13828" width="14.5703125" customWidth="1"/>
    <col min="13829" max="13829" width="14.5703125" bestFit="1" customWidth="1"/>
    <col min="13830" max="13830" width="14.28515625" customWidth="1"/>
    <col min="13831" max="13831" width="14.140625" customWidth="1"/>
    <col min="13832" max="13832" width="16.42578125" customWidth="1"/>
    <col min="13833" max="13834" width="15.85546875" customWidth="1"/>
    <col min="13835" max="13835" width="3.5703125" bestFit="1" customWidth="1"/>
    <col min="14081" max="14081" width="12.7109375" customWidth="1"/>
    <col min="14083" max="14083" width="18.5703125" customWidth="1"/>
    <col min="14084" max="14084" width="14.5703125" customWidth="1"/>
    <col min="14085" max="14085" width="14.5703125" bestFit="1" customWidth="1"/>
    <col min="14086" max="14086" width="14.28515625" customWidth="1"/>
    <col min="14087" max="14087" width="14.140625" customWidth="1"/>
    <col min="14088" max="14088" width="16.42578125" customWidth="1"/>
    <col min="14089" max="14090" width="15.85546875" customWidth="1"/>
    <col min="14091" max="14091" width="3.5703125" bestFit="1" customWidth="1"/>
    <col min="14337" max="14337" width="12.7109375" customWidth="1"/>
    <col min="14339" max="14339" width="18.5703125" customWidth="1"/>
    <col min="14340" max="14340" width="14.5703125" customWidth="1"/>
    <col min="14341" max="14341" width="14.5703125" bestFit="1" customWidth="1"/>
    <col min="14342" max="14342" width="14.28515625" customWidth="1"/>
    <col min="14343" max="14343" width="14.140625" customWidth="1"/>
    <col min="14344" max="14344" width="16.42578125" customWidth="1"/>
    <col min="14345" max="14346" width="15.85546875" customWidth="1"/>
    <col min="14347" max="14347" width="3.5703125" bestFit="1" customWidth="1"/>
    <col min="14593" max="14593" width="12.7109375" customWidth="1"/>
    <col min="14595" max="14595" width="18.5703125" customWidth="1"/>
    <col min="14596" max="14596" width="14.5703125" customWidth="1"/>
    <col min="14597" max="14597" width="14.5703125" bestFit="1" customWidth="1"/>
    <col min="14598" max="14598" width="14.28515625" customWidth="1"/>
    <col min="14599" max="14599" width="14.140625" customWidth="1"/>
    <col min="14600" max="14600" width="16.42578125" customWidth="1"/>
    <col min="14601" max="14602" width="15.85546875" customWidth="1"/>
    <col min="14603" max="14603" width="3.5703125" bestFit="1" customWidth="1"/>
    <col min="14849" max="14849" width="12.7109375" customWidth="1"/>
    <col min="14851" max="14851" width="18.5703125" customWidth="1"/>
    <col min="14852" max="14852" width="14.5703125" customWidth="1"/>
    <col min="14853" max="14853" width="14.5703125" bestFit="1" customWidth="1"/>
    <col min="14854" max="14854" width="14.28515625" customWidth="1"/>
    <col min="14855" max="14855" width="14.140625" customWidth="1"/>
    <col min="14856" max="14856" width="16.42578125" customWidth="1"/>
    <col min="14857" max="14858" width="15.85546875" customWidth="1"/>
    <col min="14859" max="14859" width="3.5703125" bestFit="1" customWidth="1"/>
    <col min="15105" max="15105" width="12.7109375" customWidth="1"/>
    <col min="15107" max="15107" width="18.5703125" customWidth="1"/>
    <col min="15108" max="15108" width="14.5703125" customWidth="1"/>
    <col min="15109" max="15109" width="14.5703125" bestFit="1" customWidth="1"/>
    <col min="15110" max="15110" width="14.28515625" customWidth="1"/>
    <col min="15111" max="15111" width="14.140625" customWidth="1"/>
    <col min="15112" max="15112" width="16.42578125" customWidth="1"/>
    <col min="15113" max="15114" width="15.85546875" customWidth="1"/>
    <col min="15115" max="15115" width="3.5703125" bestFit="1" customWidth="1"/>
    <col min="15361" max="15361" width="12.7109375" customWidth="1"/>
    <col min="15363" max="15363" width="18.5703125" customWidth="1"/>
    <col min="15364" max="15364" width="14.5703125" customWidth="1"/>
    <col min="15365" max="15365" width="14.5703125" bestFit="1" customWidth="1"/>
    <col min="15366" max="15366" width="14.28515625" customWidth="1"/>
    <col min="15367" max="15367" width="14.140625" customWidth="1"/>
    <col min="15368" max="15368" width="16.42578125" customWidth="1"/>
    <col min="15369" max="15370" width="15.85546875" customWidth="1"/>
    <col min="15371" max="15371" width="3.5703125" bestFit="1" customWidth="1"/>
    <col min="15617" max="15617" width="12.7109375" customWidth="1"/>
    <col min="15619" max="15619" width="18.5703125" customWidth="1"/>
    <col min="15620" max="15620" width="14.5703125" customWidth="1"/>
    <col min="15621" max="15621" width="14.5703125" bestFit="1" customWidth="1"/>
    <col min="15622" max="15622" width="14.28515625" customWidth="1"/>
    <col min="15623" max="15623" width="14.140625" customWidth="1"/>
    <col min="15624" max="15624" width="16.42578125" customWidth="1"/>
    <col min="15625" max="15626" width="15.85546875" customWidth="1"/>
    <col min="15627" max="15627" width="3.5703125" bestFit="1" customWidth="1"/>
    <col min="15873" max="15873" width="12.7109375" customWidth="1"/>
    <col min="15875" max="15875" width="18.5703125" customWidth="1"/>
    <col min="15876" max="15876" width="14.5703125" customWidth="1"/>
    <col min="15877" max="15877" width="14.5703125" bestFit="1" customWidth="1"/>
    <col min="15878" max="15878" width="14.28515625" customWidth="1"/>
    <col min="15879" max="15879" width="14.140625" customWidth="1"/>
    <col min="15880" max="15880" width="16.42578125" customWidth="1"/>
    <col min="15881" max="15882" width="15.85546875" customWidth="1"/>
    <col min="15883" max="15883" width="3.5703125" bestFit="1" customWidth="1"/>
    <col min="16129" max="16129" width="12.7109375" customWidth="1"/>
    <col min="16131" max="16131" width="18.5703125" customWidth="1"/>
    <col min="16132" max="16132" width="14.5703125" customWidth="1"/>
    <col min="16133" max="16133" width="14.5703125" bestFit="1" customWidth="1"/>
    <col min="16134" max="16134" width="14.28515625" customWidth="1"/>
    <col min="16135" max="16135" width="14.140625" customWidth="1"/>
    <col min="16136" max="16136" width="16.42578125" customWidth="1"/>
    <col min="16137" max="16138" width="15.85546875" customWidth="1"/>
    <col min="16139" max="16139" width="3.5703125" bestFit="1" customWidth="1"/>
  </cols>
  <sheetData>
    <row r="1" spans="1:13" ht="15.75" x14ac:dyDescent="0.25">
      <c r="A1" s="1" t="s">
        <v>0</v>
      </c>
    </row>
    <row r="2" spans="1:13" x14ac:dyDescent="0.25">
      <c r="A2" s="2" t="s">
        <v>66</v>
      </c>
    </row>
    <row r="3" spans="1:13" ht="63.75" x14ac:dyDescent="0.25">
      <c r="A3" s="4" t="s">
        <v>67</v>
      </c>
      <c r="B3" s="4" t="s">
        <v>68</v>
      </c>
      <c r="C3" s="5" t="s">
        <v>85</v>
      </c>
      <c r="D3" s="5" t="s">
        <v>110</v>
      </c>
      <c r="E3" s="5" t="s">
        <v>69</v>
      </c>
      <c r="F3" s="5" t="s">
        <v>70</v>
      </c>
      <c r="G3" s="5" t="s">
        <v>71</v>
      </c>
      <c r="H3" s="5" t="s">
        <v>72</v>
      </c>
      <c r="I3" s="5" t="s">
        <v>73</v>
      </c>
      <c r="J3" s="29"/>
      <c r="K3" s="30"/>
      <c r="L3" s="31"/>
      <c r="M3" s="31"/>
    </row>
    <row r="4" spans="1:13" x14ac:dyDescent="0.25">
      <c r="A4" s="63" t="s">
        <v>11</v>
      </c>
      <c r="B4" s="8" t="s">
        <v>12</v>
      </c>
      <c r="C4" s="32">
        <v>0.45454545454544998</v>
      </c>
      <c r="D4" s="10">
        <v>0.28682170542635999</v>
      </c>
      <c r="E4" s="33">
        <v>0.2537313432835821</v>
      </c>
      <c r="F4" s="34">
        <v>0.13167259786476868</v>
      </c>
      <c r="G4" s="34">
        <v>0.14000000000000001</v>
      </c>
      <c r="H4" s="10">
        <v>0.2</v>
      </c>
      <c r="I4" s="10">
        <v>0.17</v>
      </c>
      <c r="J4" s="35">
        <f>$D$26</f>
        <v>8.1003993154590004E-2</v>
      </c>
      <c r="K4" s="35">
        <v>6.8642745709828396E-2</v>
      </c>
      <c r="L4" s="36">
        <v>0.03</v>
      </c>
      <c r="M4" s="36">
        <v>0.02</v>
      </c>
    </row>
    <row r="5" spans="1:13" x14ac:dyDescent="0.25">
      <c r="A5" s="64"/>
      <c r="B5" s="8" t="s">
        <v>74</v>
      </c>
      <c r="C5" s="32">
        <v>0</v>
      </c>
      <c r="D5" s="10">
        <v>0</v>
      </c>
      <c r="E5" s="34">
        <v>0</v>
      </c>
      <c r="F5" s="34">
        <v>0</v>
      </c>
      <c r="G5" s="34">
        <v>0</v>
      </c>
      <c r="H5" s="10">
        <v>0</v>
      </c>
      <c r="I5" s="10">
        <v>0</v>
      </c>
      <c r="J5" s="35">
        <f t="shared" ref="J5:J25" si="0">$D$26</f>
        <v>8.1003993154590004E-2</v>
      </c>
      <c r="K5" s="35">
        <v>6.8642745709828396E-2</v>
      </c>
      <c r="L5" s="36">
        <v>0.03</v>
      </c>
      <c r="M5" s="36">
        <v>0.02</v>
      </c>
    </row>
    <row r="6" spans="1:13" x14ac:dyDescent="0.25">
      <c r="A6" s="64"/>
      <c r="B6" s="8" t="s">
        <v>14</v>
      </c>
      <c r="C6" s="32">
        <v>2.2123893805310001E-2</v>
      </c>
      <c r="D6" s="33">
        <v>0</v>
      </c>
      <c r="E6" s="33">
        <v>0</v>
      </c>
      <c r="F6" s="34">
        <v>0</v>
      </c>
      <c r="G6" s="34">
        <v>0</v>
      </c>
      <c r="H6" s="10">
        <v>0</v>
      </c>
      <c r="I6" s="10">
        <v>0</v>
      </c>
      <c r="J6" s="35">
        <f t="shared" si="0"/>
        <v>8.1003993154590004E-2</v>
      </c>
      <c r="K6" s="35">
        <v>6.8642745709828396E-2</v>
      </c>
      <c r="L6" s="36">
        <v>0.03</v>
      </c>
      <c r="M6" s="36">
        <v>0.02</v>
      </c>
    </row>
    <row r="7" spans="1:13" x14ac:dyDescent="0.25">
      <c r="A7" s="65"/>
      <c r="B7" s="26" t="s">
        <v>15</v>
      </c>
      <c r="C7" s="37">
        <v>0.26768642447419</v>
      </c>
      <c r="D7" s="13">
        <v>0.13627992633517</v>
      </c>
      <c r="E7" s="38">
        <v>0.11</v>
      </c>
      <c r="F7" s="38">
        <v>6.1056105610561059E-2</v>
      </c>
      <c r="G7" s="38">
        <v>7.0000000000000007E-2</v>
      </c>
      <c r="H7" s="13">
        <v>0.09</v>
      </c>
      <c r="I7" s="13">
        <v>7.0000000000000007E-2</v>
      </c>
      <c r="J7" s="35">
        <f t="shared" si="0"/>
        <v>8.1003993154590004E-2</v>
      </c>
      <c r="K7" s="35">
        <v>6.8642745709828396E-2</v>
      </c>
      <c r="L7" s="36">
        <v>0.03</v>
      </c>
      <c r="M7" s="36">
        <v>0.02</v>
      </c>
    </row>
    <row r="8" spans="1:13" x14ac:dyDescent="0.25">
      <c r="A8" s="63" t="s">
        <v>16</v>
      </c>
      <c r="B8" s="8" t="s">
        <v>17</v>
      </c>
      <c r="C8" s="32">
        <v>7.6923076923079994E-2</v>
      </c>
      <c r="D8" s="10">
        <v>1.327433628319E-2</v>
      </c>
      <c r="E8" s="34">
        <v>0</v>
      </c>
      <c r="F8" s="34">
        <v>0</v>
      </c>
      <c r="G8" s="34">
        <v>0</v>
      </c>
      <c r="H8" s="10">
        <v>0</v>
      </c>
      <c r="I8" s="10">
        <v>0</v>
      </c>
      <c r="J8" s="35">
        <f t="shared" si="0"/>
        <v>8.1003993154590004E-2</v>
      </c>
      <c r="K8" s="35">
        <v>6.8642745709828396E-2</v>
      </c>
      <c r="L8" s="36">
        <v>0.03</v>
      </c>
      <c r="M8" s="36">
        <v>0.02</v>
      </c>
    </row>
    <row r="9" spans="1:13" x14ac:dyDescent="0.25">
      <c r="A9" s="64"/>
      <c r="B9" s="8" t="s">
        <v>18</v>
      </c>
      <c r="C9" s="32">
        <v>0.27350427350426998</v>
      </c>
      <c r="D9" s="10">
        <v>0.18103448275862</v>
      </c>
      <c r="E9" s="34">
        <v>9.0090090090090086E-2</v>
      </c>
      <c r="F9" s="34">
        <v>1.4492753623188406E-2</v>
      </c>
      <c r="G9" s="34">
        <v>1.5873015873015872E-2</v>
      </c>
      <c r="H9" s="10">
        <v>7.0000000000000007E-2</v>
      </c>
      <c r="I9" s="10">
        <v>0.01</v>
      </c>
      <c r="J9" s="35">
        <f t="shared" si="0"/>
        <v>8.1003993154590004E-2</v>
      </c>
      <c r="K9" s="35">
        <v>6.8642745709828396E-2</v>
      </c>
      <c r="L9" s="36">
        <v>0.03</v>
      </c>
      <c r="M9" s="36">
        <v>0.02</v>
      </c>
    </row>
    <row r="10" spans="1:13" x14ac:dyDescent="0.25">
      <c r="A10" s="64"/>
      <c r="B10" s="8" t="s">
        <v>19</v>
      </c>
      <c r="C10" s="32">
        <v>0.13617021276596</v>
      </c>
      <c r="D10" s="10">
        <v>2.620087336245E-2</v>
      </c>
      <c r="E10" s="34">
        <v>4.7272727272727272E-2</v>
      </c>
      <c r="F10" s="34">
        <v>0</v>
      </c>
      <c r="G10" s="34">
        <v>3.5842293906810036E-3</v>
      </c>
      <c r="H10" s="10">
        <v>0</v>
      </c>
      <c r="I10" s="10">
        <v>0.06</v>
      </c>
      <c r="J10" s="35">
        <f t="shared" si="0"/>
        <v>8.1003993154590004E-2</v>
      </c>
      <c r="K10" s="35">
        <v>6.8642745709828396E-2</v>
      </c>
      <c r="L10" s="36">
        <v>0.03</v>
      </c>
      <c r="M10" s="36">
        <v>0.02</v>
      </c>
    </row>
    <row r="11" spans="1:13" x14ac:dyDescent="0.25">
      <c r="A11" s="64"/>
      <c r="B11" s="8" t="s">
        <v>20</v>
      </c>
      <c r="C11" s="32">
        <v>4.0540540540540002E-2</v>
      </c>
      <c r="D11" s="10">
        <v>1.351351351351E-2</v>
      </c>
      <c r="E11" s="34">
        <v>3.1055900621118012E-2</v>
      </c>
      <c r="F11" s="34">
        <v>0</v>
      </c>
      <c r="G11" s="34">
        <v>0</v>
      </c>
      <c r="H11" s="10">
        <v>0</v>
      </c>
      <c r="I11" s="10">
        <v>0</v>
      </c>
      <c r="J11" s="35">
        <f t="shared" si="0"/>
        <v>8.1003993154590004E-2</v>
      </c>
      <c r="K11" s="35">
        <v>6.8642745709828396E-2</v>
      </c>
      <c r="L11" s="36">
        <v>0.03</v>
      </c>
      <c r="M11" s="36">
        <v>0.02</v>
      </c>
    </row>
    <row r="12" spans="1:13" x14ac:dyDescent="0.25">
      <c r="A12" s="65"/>
      <c r="B12" s="26" t="s">
        <v>21</v>
      </c>
      <c r="C12" s="37">
        <v>0.12146892655367</v>
      </c>
      <c r="D12" s="13">
        <v>4.4506258692630002E-2</v>
      </c>
      <c r="E12" s="38">
        <v>0.04</v>
      </c>
      <c r="F12" s="38">
        <v>2.4968789013732834E-3</v>
      </c>
      <c r="G12" s="38">
        <v>2.7359781121751026E-3</v>
      </c>
      <c r="H12" s="13">
        <v>0.01</v>
      </c>
      <c r="I12" s="13">
        <v>0.02</v>
      </c>
      <c r="J12" s="35">
        <f t="shared" si="0"/>
        <v>8.1003993154590004E-2</v>
      </c>
      <c r="K12" s="35">
        <v>6.8642745709828396E-2</v>
      </c>
      <c r="L12" s="36">
        <v>0.03</v>
      </c>
      <c r="M12" s="36">
        <v>0.02</v>
      </c>
    </row>
    <row r="13" spans="1:13" x14ac:dyDescent="0.25">
      <c r="A13" s="63" t="s">
        <v>22</v>
      </c>
      <c r="B13" s="8" t="s">
        <v>75</v>
      </c>
      <c r="C13" s="32">
        <v>0</v>
      </c>
      <c r="D13" s="10">
        <v>0</v>
      </c>
      <c r="E13" s="34">
        <v>0</v>
      </c>
      <c r="F13" s="34">
        <v>0</v>
      </c>
      <c r="G13" s="34">
        <v>0</v>
      </c>
      <c r="H13" s="10">
        <v>0</v>
      </c>
      <c r="I13" s="10">
        <v>0</v>
      </c>
      <c r="J13" s="35">
        <f t="shared" si="0"/>
        <v>8.1003993154590004E-2</v>
      </c>
      <c r="K13" s="35">
        <v>6.8642745709828396E-2</v>
      </c>
      <c r="L13" s="36">
        <v>0.03</v>
      </c>
      <c r="M13" s="36">
        <v>0.02</v>
      </c>
    </row>
    <row r="14" spans="1:13" x14ac:dyDescent="0.25">
      <c r="A14" s="64"/>
      <c r="B14" s="8" t="s">
        <v>76</v>
      </c>
      <c r="C14" s="32">
        <v>0</v>
      </c>
      <c r="D14" s="10">
        <v>0</v>
      </c>
      <c r="E14" s="34">
        <v>0</v>
      </c>
      <c r="F14" s="34">
        <v>0</v>
      </c>
      <c r="G14" s="34">
        <v>0</v>
      </c>
      <c r="H14" s="10">
        <v>0</v>
      </c>
      <c r="I14" s="10">
        <v>0</v>
      </c>
      <c r="J14" s="35">
        <f t="shared" si="0"/>
        <v>8.1003993154590004E-2</v>
      </c>
      <c r="K14" s="35">
        <v>6.8642745709828396E-2</v>
      </c>
      <c r="L14" s="36">
        <v>0.03</v>
      </c>
      <c r="M14" s="36">
        <v>0.02</v>
      </c>
    </row>
    <row r="15" spans="1:13" x14ac:dyDescent="0.25">
      <c r="A15" s="64"/>
      <c r="B15" s="8" t="s">
        <v>23</v>
      </c>
      <c r="C15" s="32">
        <v>0</v>
      </c>
      <c r="D15" s="10">
        <v>0</v>
      </c>
      <c r="E15" s="34">
        <v>0</v>
      </c>
      <c r="F15" s="34">
        <v>0</v>
      </c>
      <c r="G15" s="34">
        <v>0</v>
      </c>
      <c r="H15" s="10">
        <v>0</v>
      </c>
      <c r="I15" s="10">
        <v>0</v>
      </c>
      <c r="J15" s="35">
        <f t="shared" si="0"/>
        <v>8.1003993154590004E-2</v>
      </c>
      <c r="K15" s="35">
        <v>6.8642745709828396E-2</v>
      </c>
      <c r="L15" s="36">
        <v>0.03</v>
      </c>
      <c r="M15" s="36">
        <v>0.02</v>
      </c>
    </row>
    <row r="16" spans="1:13" x14ac:dyDescent="0.25">
      <c r="A16" s="64"/>
      <c r="B16" s="8" t="s">
        <v>24</v>
      </c>
      <c r="C16" s="32">
        <v>3.0303030303029999E-2</v>
      </c>
      <c r="D16" s="10">
        <v>3.2258064516130003E-2</v>
      </c>
      <c r="E16" s="33">
        <v>3.4482758620689655E-2</v>
      </c>
      <c r="F16" s="34">
        <v>0</v>
      </c>
      <c r="G16" s="34">
        <v>0</v>
      </c>
      <c r="H16" s="10">
        <v>0</v>
      </c>
      <c r="I16" s="10">
        <v>0</v>
      </c>
      <c r="J16" s="35">
        <f t="shared" si="0"/>
        <v>8.1003993154590004E-2</v>
      </c>
      <c r="K16" s="35">
        <v>6.8642745709828396E-2</v>
      </c>
      <c r="L16" s="36">
        <v>0.03</v>
      </c>
      <c r="M16" s="36">
        <v>0.02</v>
      </c>
    </row>
    <row r="17" spans="1:13" x14ac:dyDescent="0.25">
      <c r="A17" s="64"/>
      <c r="B17" s="8" t="s">
        <v>25</v>
      </c>
      <c r="C17" s="32">
        <v>8.0808080808079996E-2</v>
      </c>
      <c r="D17" s="10">
        <v>0</v>
      </c>
      <c r="E17" s="34">
        <v>8.130081300813009E-3</v>
      </c>
      <c r="F17" s="34">
        <v>1.7857142857142856E-2</v>
      </c>
      <c r="G17" s="34">
        <v>0</v>
      </c>
      <c r="H17" s="10">
        <v>0.01</v>
      </c>
      <c r="I17" s="10">
        <v>0.13</v>
      </c>
      <c r="J17" s="35">
        <f t="shared" si="0"/>
        <v>8.1003993154590004E-2</v>
      </c>
      <c r="K17" s="35">
        <v>6.8642745709828396E-2</v>
      </c>
      <c r="L17" s="36">
        <v>0.03</v>
      </c>
      <c r="M17" s="36">
        <v>0.02</v>
      </c>
    </row>
    <row r="18" spans="1:13" x14ac:dyDescent="0.25">
      <c r="A18" s="64"/>
      <c r="B18" s="8" t="s">
        <v>26</v>
      </c>
      <c r="C18" s="32">
        <v>0</v>
      </c>
      <c r="D18" s="10">
        <v>0</v>
      </c>
      <c r="E18" s="34">
        <v>0</v>
      </c>
      <c r="F18" s="34">
        <v>0</v>
      </c>
      <c r="G18" s="34">
        <v>0</v>
      </c>
      <c r="H18" s="10">
        <v>0</v>
      </c>
      <c r="I18" s="10">
        <v>0</v>
      </c>
      <c r="J18" s="35">
        <f t="shared" si="0"/>
        <v>8.1003993154590004E-2</v>
      </c>
      <c r="K18" s="35">
        <v>6.8642745709828396E-2</v>
      </c>
      <c r="L18" s="36">
        <v>0.03</v>
      </c>
      <c r="M18" s="36">
        <v>0.02</v>
      </c>
    </row>
    <row r="19" spans="1:13" x14ac:dyDescent="0.25">
      <c r="A19" s="64"/>
      <c r="B19" s="8" t="s">
        <v>27</v>
      </c>
      <c r="C19" s="32">
        <v>0.04</v>
      </c>
      <c r="D19" s="10">
        <v>0</v>
      </c>
      <c r="E19" s="34">
        <v>0</v>
      </c>
      <c r="F19" s="34">
        <v>0</v>
      </c>
      <c r="G19" s="34">
        <v>0</v>
      </c>
      <c r="H19" s="10">
        <v>0</v>
      </c>
      <c r="I19" s="10">
        <v>0</v>
      </c>
      <c r="J19" s="35">
        <f t="shared" si="0"/>
        <v>8.1003993154590004E-2</v>
      </c>
      <c r="K19" s="35">
        <v>6.8642745709828396E-2</v>
      </c>
      <c r="L19" s="36">
        <v>0.03</v>
      </c>
      <c r="M19" s="36">
        <v>0.02</v>
      </c>
    </row>
    <row r="20" spans="1:13" x14ac:dyDescent="0.25">
      <c r="A20" s="64"/>
      <c r="B20" s="8" t="s">
        <v>28</v>
      </c>
      <c r="C20" s="32">
        <v>0.23809523809524</v>
      </c>
      <c r="D20" s="10">
        <v>7.1428571428569995E-2</v>
      </c>
      <c r="E20" s="34">
        <v>0.3125</v>
      </c>
      <c r="F20" s="34">
        <v>0.15625</v>
      </c>
      <c r="G20" s="34">
        <v>0</v>
      </c>
      <c r="H20" s="10">
        <v>0</v>
      </c>
      <c r="I20" s="10">
        <v>0</v>
      </c>
      <c r="J20" s="35">
        <f t="shared" si="0"/>
        <v>8.1003993154590004E-2</v>
      </c>
      <c r="K20" s="35">
        <v>6.8642745709828396E-2</v>
      </c>
      <c r="L20" s="36">
        <v>0.03</v>
      </c>
      <c r="M20" s="36">
        <v>0.02</v>
      </c>
    </row>
    <row r="21" spans="1:13" x14ac:dyDescent="0.25">
      <c r="A21" s="64"/>
      <c r="B21" s="8" t="s">
        <v>29</v>
      </c>
      <c r="C21" s="32">
        <v>0</v>
      </c>
      <c r="D21" s="10">
        <v>0</v>
      </c>
      <c r="E21" s="34">
        <v>0</v>
      </c>
      <c r="F21" s="34">
        <v>0</v>
      </c>
      <c r="G21" s="34">
        <v>0</v>
      </c>
      <c r="H21" s="10">
        <v>0</v>
      </c>
      <c r="I21" s="10">
        <v>0</v>
      </c>
      <c r="J21" s="35">
        <f t="shared" si="0"/>
        <v>8.1003993154590004E-2</v>
      </c>
      <c r="K21" s="35">
        <v>6.8642745709828396E-2</v>
      </c>
      <c r="L21" s="36">
        <v>0.03</v>
      </c>
      <c r="M21" s="36">
        <v>0.02</v>
      </c>
    </row>
    <row r="22" spans="1:13" x14ac:dyDescent="0.25">
      <c r="A22" s="64"/>
      <c r="B22" s="8" t="s">
        <v>30</v>
      </c>
      <c r="C22" s="32">
        <v>5.555555555556E-2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10">
        <v>0</v>
      </c>
      <c r="J22" s="35">
        <f t="shared" si="0"/>
        <v>8.1003993154590004E-2</v>
      </c>
      <c r="K22" s="35">
        <v>6.8642745709828396E-2</v>
      </c>
      <c r="L22" s="36">
        <v>0.03</v>
      </c>
      <c r="M22" s="36">
        <v>0.02</v>
      </c>
    </row>
    <row r="23" spans="1:13" x14ac:dyDescent="0.25">
      <c r="A23" s="64"/>
      <c r="B23" s="8" t="s">
        <v>31</v>
      </c>
      <c r="C23" s="32">
        <v>0.1063829787234</v>
      </c>
      <c r="D23" s="10">
        <v>0</v>
      </c>
      <c r="E23" s="34">
        <v>0</v>
      </c>
      <c r="F23" s="34">
        <v>0.23214285714285715</v>
      </c>
      <c r="G23" s="34">
        <v>0</v>
      </c>
      <c r="H23" s="10">
        <v>0</v>
      </c>
      <c r="I23" s="10">
        <v>0</v>
      </c>
      <c r="J23" s="35">
        <f t="shared" si="0"/>
        <v>8.1003993154590004E-2</v>
      </c>
      <c r="K23" s="35">
        <v>6.8642745709828396E-2</v>
      </c>
      <c r="L23" s="36">
        <v>0.03</v>
      </c>
      <c r="M23" s="36">
        <v>0.02</v>
      </c>
    </row>
    <row r="24" spans="1:13" x14ac:dyDescent="0.25">
      <c r="A24" s="64"/>
      <c r="B24" s="8" t="s">
        <v>32</v>
      </c>
      <c r="C24" s="32">
        <v>0.44897959183672997</v>
      </c>
      <c r="D24" s="10">
        <v>0.42499999999999999</v>
      </c>
      <c r="E24" s="34">
        <v>0.29629629629629628</v>
      </c>
      <c r="F24" s="34">
        <v>0</v>
      </c>
      <c r="G24" s="34">
        <v>0.03</v>
      </c>
      <c r="H24" s="10">
        <v>0</v>
      </c>
      <c r="I24" s="10">
        <v>0.01</v>
      </c>
      <c r="J24" s="35">
        <f t="shared" si="0"/>
        <v>8.1003993154590004E-2</v>
      </c>
      <c r="K24" s="35">
        <v>6.8642745709828396E-2</v>
      </c>
      <c r="L24" s="36">
        <v>0.03</v>
      </c>
      <c r="M24" s="36">
        <v>0.02</v>
      </c>
    </row>
    <row r="25" spans="1:13" x14ac:dyDescent="0.25">
      <c r="A25" s="65"/>
      <c r="B25" s="26" t="s">
        <v>33</v>
      </c>
      <c r="C25" s="37">
        <v>9.6412556053809995E-2</v>
      </c>
      <c r="D25" s="13">
        <v>7.0000000000000007E-2</v>
      </c>
      <c r="E25" s="38">
        <v>7.0000000000000007E-2</v>
      </c>
      <c r="F25" s="38">
        <v>3.4364261168384883E-2</v>
      </c>
      <c r="G25" s="38">
        <v>0.01</v>
      </c>
      <c r="H25" s="13">
        <v>0</v>
      </c>
      <c r="I25" s="13">
        <v>0.03</v>
      </c>
      <c r="J25" s="35">
        <f t="shared" si="0"/>
        <v>8.1003993154590004E-2</v>
      </c>
      <c r="K25" s="35">
        <v>6.8642745709828396E-2</v>
      </c>
    </row>
    <row r="26" spans="1:13" x14ac:dyDescent="0.25">
      <c r="A26" s="39" t="s">
        <v>34</v>
      </c>
      <c r="B26" s="39"/>
      <c r="C26" s="40">
        <v>0.16040548598688001</v>
      </c>
      <c r="D26" s="13">
        <v>8.1003993154590004E-2</v>
      </c>
      <c r="E26" s="38">
        <v>6.8642745709828396E-2</v>
      </c>
      <c r="F26" s="38">
        <v>2.9663147310206132E-2</v>
      </c>
      <c r="G26" s="38">
        <v>0.02</v>
      </c>
      <c r="H26" s="13">
        <v>0.03</v>
      </c>
      <c r="I26" s="13">
        <v>0.04</v>
      </c>
      <c r="J26" s="41"/>
      <c r="K26" s="42"/>
      <c r="L26" s="43"/>
    </row>
    <row r="27" spans="1:13" x14ac:dyDescent="0.25">
      <c r="J27" s="43"/>
      <c r="K27" s="43"/>
      <c r="L27" s="43"/>
    </row>
    <row r="28" spans="1:13" ht="51" x14ac:dyDescent="0.25">
      <c r="A28" s="4" t="s">
        <v>67</v>
      </c>
      <c r="B28" s="4" t="s">
        <v>68</v>
      </c>
      <c r="C28" s="5" t="s">
        <v>4</v>
      </c>
      <c r="D28" s="5" t="s">
        <v>77</v>
      </c>
      <c r="E28" s="5" t="s">
        <v>78</v>
      </c>
      <c r="F28" s="5" t="s">
        <v>79</v>
      </c>
      <c r="G28" s="5" t="s">
        <v>80</v>
      </c>
      <c r="H28" s="44" t="s">
        <v>81</v>
      </c>
      <c r="I28" s="44" t="s">
        <v>82</v>
      </c>
      <c r="J28" s="45"/>
      <c r="K28" s="43"/>
      <c r="L28" s="43"/>
    </row>
    <row r="29" spans="1:13" x14ac:dyDescent="0.25">
      <c r="A29" s="58" t="s">
        <v>11</v>
      </c>
      <c r="B29" s="8" t="s">
        <v>12</v>
      </c>
      <c r="C29" s="8">
        <v>297</v>
      </c>
      <c r="D29" s="9">
        <v>258</v>
      </c>
      <c r="E29" s="9">
        <v>268</v>
      </c>
      <c r="F29" s="9">
        <v>281</v>
      </c>
      <c r="G29" s="9">
        <v>242</v>
      </c>
      <c r="H29" s="9">
        <v>235</v>
      </c>
      <c r="I29" s="9">
        <v>267</v>
      </c>
      <c r="J29" s="46"/>
      <c r="K29" s="43"/>
      <c r="L29" s="43"/>
    </row>
    <row r="30" spans="1:13" x14ac:dyDescent="0.25">
      <c r="A30" s="58"/>
      <c r="B30" s="8" t="s">
        <v>74</v>
      </c>
      <c r="C30" s="8">
        <v>0</v>
      </c>
      <c r="D30" s="9">
        <v>0</v>
      </c>
      <c r="E30" s="9">
        <v>0</v>
      </c>
      <c r="F30" s="9"/>
      <c r="G30" s="9"/>
      <c r="H30" s="9"/>
      <c r="I30" s="9"/>
      <c r="J30" s="46"/>
      <c r="K30" s="43"/>
      <c r="L30" s="43"/>
    </row>
    <row r="31" spans="1:13" x14ac:dyDescent="0.25">
      <c r="A31" s="58"/>
      <c r="B31" s="8" t="s">
        <v>14</v>
      </c>
      <c r="C31" s="8">
        <v>226</v>
      </c>
      <c r="D31" s="25">
        <v>285</v>
      </c>
      <c r="E31" s="25">
        <v>328</v>
      </c>
      <c r="F31" s="9">
        <v>325</v>
      </c>
      <c r="G31" s="9">
        <v>285</v>
      </c>
      <c r="H31" s="9">
        <v>309</v>
      </c>
      <c r="I31" s="9">
        <v>435</v>
      </c>
      <c r="J31" s="46"/>
    </row>
    <row r="32" spans="1:13" x14ac:dyDescent="0.25">
      <c r="A32" s="58"/>
      <c r="B32" s="26" t="s">
        <v>15</v>
      </c>
      <c r="C32" s="26">
        <v>523</v>
      </c>
      <c r="D32" s="12">
        <v>543</v>
      </c>
      <c r="E32" s="12">
        <v>596</v>
      </c>
      <c r="F32" s="12">
        <v>606</v>
      </c>
      <c r="G32" s="12">
        <v>527</v>
      </c>
      <c r="H32" s="12">
        <v>544</v>
      </c>
      <c r="I32" s="12">
        <v>702</v>
      </c>
      <c r="J32" s="47"/>
    </row>
    <row r="33" spans="1:10" x14ac:dyDescent="0.25">
      <c r="A33" s="58" t="s">
        <v>16</v>
      </c>
      <c r="B33" s="8" t="s">
        <v>17</v>
      </c>
      <c r="C33" s="8">
        <v>208</v>
      </c>
      <c r="D33" s="9">
        <v>226</v>
      </c>
      <c r="E33" s="9">
        <v>252</v>
      </c>
      <c r="F33" s="9">
        <v>234</v>
      </c>
      <c r="G33" s="9">
        <v>243</v>
      </c>
      <c r="H33" s="9">
        <v>229</v>
      </c>
      <c r="I33" s="9">
        <v>386</v>
      </c>
      <c r="J33" s="46"/>
    </row>
    <row r="34" spans="1:10" x14ac:dyDescent="0.25">
      <c r="A34" s="58"/>
      <c r="B34" s="8" t="s">
        <v>18</v>
      </c>
      <c r="C34" s="8">
        <v>117</v>
      </c>
      <c r="D34" s="9">
        <v>116</v>
      </c>
      <c r="E34" s="9">
        <v>111</v>
      </c>
      <c r="F34" s="9">
        <v>138</v>
      </c>
      <c r="G34" s="9">
        <v>63</v>
      </c>
      <c r="H34" s="9">
        <v>41</v>
      </c>
      <c r="I34" s="9">
        <v>130</v>
      </c>
      <c r="J34" s="46"/>
    </row>
    <row r="35" spans="1:10" x14ac:dyDescent="0.25">
      <c r="A35" s="58"/>
      <c r="B35" s="8" t="s">
        <v>19</v>
      </c>
      <c r="C35" s="8">
        <v>235</v>
      </c>
      <c r="D35" s="9">
        <v>229</v>
      </c>
      <c r="E35" s="9">
        <v>275</v>
      </c>
      <c r="F35" s="9">
        <v>250</v>
      </c>
      <c r="G35" s="9">
        <v>279</v>
      </c>
      <c r="H35" s="9">
        <v>265</v>
      </c>
      <c r="I35" s="9">
        <v>287</v>
      </c>
      <c r="J35" s="46"/>
    </row>
    <row r="36" spans="1:10" x14ac:dyDescent="0.25">
      <c r="A36" s="58"/>
      <c r="B36" s="8" t="s">
        <v>20</v>
      </c>
      <c r="C36" s="8">
        <v>148</v>
      </c>
      <c r="D36" s="9">
        <v>148</v>
      </c>
      <c r="E36" s="9">
        <v>161</v>
      </c>
      <c r="F36" s="9">
        <v>179</v>
      </c>
      <c r="G36" s="9">
        <v>146</v>
      </c>
      <c r="H36" s="9">
        <v>197</v>
      </c>
      <c r="I36" s="9">
        <v>200</v>
      </c>
      <c r="J36" s="46"/>
    </row>
    <row r="37" spans="1:10" x14ac:dyDescent="0.25">
      <c r="A37" s="58"/>
      <c r="B37" s="14" t="s">
        <v>21</v>
      </c>
      <c r="C37" s="14">
        <v>708</v>
      </c>
      <c r="D37" s="12">
        <v>719</v>
      </c>
      <c r="E37" s="12">
        <v>799</v>
      </c>
      <c r="F37" s="12">
        <v>801</v>
      </c>
      <c r="G37" s="12">
        <v>731</v>
      </c>
      <c r="H37" s="12">
        <v>732</v>
      </c>
      <c r="I37" s="12">
        <v>1003</v>
      </c>
      <c r="J37" s="47"/>
    </row>
    <row r="38" spans="1:10" x14ac:dyDescent="0.25">
      <c r="A38" s="58" t="s">
        <v>22</v>
      </c>
      <c r="B38" s="8" t="s">
        <v>75</v>
      </c>
      <c r="C38" s="8">
        <v>0</v>
      </c>
      <c r="D38" s="9">
        <v>0</v>
      </c>
      <c r="E38" s="9">
        <v>0</v>
      </c>
      <c r="F38" s="9"/>
      <c r="G38" s="9"/>
      <c r="H38" s="9"/>
      <c r="I38" s="9"/>
      <c r="J38" s="46"/>
    </row>
    <row r="39" spans="1:10" x14ac:dyDescent="0.25">
      <c r="A39" s="58"/>
      <c r="B39" s="8" t="s">
        <v>76</v>
      </c>
      <c r="C39" s="8">
        <v>0</v>
      </c>
      <c r="D39" s="9">
        <v>0</v>
      </c>
      <c r="E39" s="9">
        <v>0</v>
      </c>
      <c r="F39" s="9"/>
      <c r="G39" s="9"/>
      <c r="H39" s="9"/>
      <c r="I39" s="9"/>
      <c r="J39" s="46"/>
    </row>
    <row r="40" spans="1:10" x14ac:dyDescent="0.25">
      <c r="A40" s="58"/>
      <c r="B40" s="8" t="s">
        <v>23</v>
      </c>
      <c r="C40" s="8">
        <v>59</v>
      </c>
      <c r="D40" s="9">
        <v>66</v>
      </c>
      <c r="E40" s="9">
        <v>53</v>
      </c>
      <c r="F40" s="9">
        <v>61</v>
      </c>
      <c r="G40" s="9">
        <v>77</v>
      </c>
      <c r="H40" s="9">
        <v>77</v>
      </c>
      <c r="I40" s="9">
        <v>66</v>
      </c>
      <c r="J40" s="46"/>
    </row>
    <row r="41" spans="1:10" x14ac:dyDescent="0.25">
      <c r="A41" s="58"/>
      <c r="B41" s="8" t="s">
        <v>24</v>
      </c>
      <c r="C41" s="8">
        <v>33</v>
      </c>
      <c r="D41" s="9">
        <v>31</v>
      </c>
      <c r="E41" s="9">
        <v>29</v>
      </c>
      <c r="F41" s="9">
        <v>34</v>
      </c>
      <c r="G41" s="9">
        <v>35</v>
      </c>
      <c r="H41" s="9">
        <v>33</v>
      </c>
      <c r="I41" s="9">
        <v>52</v>
      </c>
      <c r="J41" s="46"/>
    </row>
    <row r="42" spans="1:10" x14ac:dyDescent="0.25">
      <c r="A42" s="58"/>
      <c r="B42" s="8" t="s">
        <v>25</v>
      </c>
      <c r="C42" s="8">
        <v>99</v>
      </c>
      <c r="D42" s="9">
        <v>109</v>
      </c>
      <c r="E42" s="9">
        <v>123</v>
      </c>
      <c r="F42" s="9">
        <v>112</v>
      </c>
      <c r="G42" s="9">
        <v>122</v>
      </c>
      <c r="H42" s="9">
        <v>117</v>
      </c>
      <c r="I42" s="9">
        <v>134</v>
      </c>
      <c r="J42" s="46"/>
    </row>
    <row r="43" spans="1:10" x14ac:dyDescent="0.25">
      <c r="A43" s="58"/>
      <c r="B43" s="8" t="s">
        <v>26</v>
      </c>
      <c r="C43" s="8">
        <v>20</v>
      </c>
      <c r="D43" s="9">
        <v>21</v>
      </c>
      <c r="E43" s="9">
        <v>29</v>
      </c>
      <c r="F43" s="9">
        <v>19</v>
      </c>
      <c r="G43" s="9">
        <v>16</v>
      </c>
      <c r="H43" s="9">
        <v>25</v>
      </c>
      <c r="I43" s="9">
        <v>37</v>
      </c>
      <c r="J43" s="46"/>
    </row>
    <row r="44" spans="1:10" x14ac:dyDescent="0.25">
      <c r="A44" s="58"/>
      <c r="B44" s="8" t="s">
        <v>27</v>
      </c>
      <c r="C44" s="8">
        <v>25</v>
      </c>
      <c r="D44" s="9">
        <v>25</v>
      </c>
      <c r="E44" s="9">
        <v>41</v>
      </c>
      <c r="F44" s="9">
        <v>51</v>
      </c>
      <c r="G44" s="9">
        <v>37</v>
      </c>
      <c r="H44" s="9">
        <v>54</v>
      </c>
      <c r="I44" s="9">
        <v>80</v>
      </c>
      <c r="J44" s="46"/>
    </row>
    <row r="45" spans="1:10" x14ac:dyDescent="0.25">
      <c r="A45" s="58"/>
      <c r="B45" s="8" t="s">
        <v>28</v>
      </c>
      <c r="C45" s="8">
        <v>21</v>
      </c>
      <c r="D45" s="9">
        <v>14</v>
      </c>
      <c r="E45" s="9">
        <v>32</v>
      </c>
      <c r="F45" s="9">
        <v>32</v>
      </c>
      <c r="G45" s="9">
        <v>28</v>
      </c>
      <c r="H45" s="9">
        <v>35</v>
      </c>
      <c r="I45" s="9">
        <v>39</v>
      </c>
      <c r="J45" s="46"/>
    </row>
    <row r="46" spans="1:10" x14ac:dyDescent="0.25">
      <c r="A46" s="58"/>
      <c r="B46" s="8" t="s">
        <v>29</v>
      </c>
      <c r="C46" s="8">
        <v>75</v>
      </c>
      <c r="D46" s="9">
        <v>83</v>
      </c>
      <c r="E46" s="9">
        <v>73</v>
      </c>
      <c r="F46" s="9">
        <v>96</v>
      </c>
      <c r="G46" s="9">
        <v>86</v>
      </c>
      <c r="H46" s="9">
        <v>99</v>
      </c>
      <c r="I46" s="9">
        <v>81</v>
      </c>
      <c r="J46" s="46"/>
    </row>
    <row r="47" spans="1:10" x14ac:dyDescent="0.25">
      <c r="A47" s="58"/>
      <c r="B47" s="8" t="s">
        <v>30</v>
      </c>
      <c r="C47" s="8">
        <v>18</v>
      </c>
      <c r="D47" s="25">
        <v>21</v>
      </c>
      <c r="E47" s="25">
        <v>27</v>
      </c>
      <c r="F47" s="9">
        <v>34</v>
      </c>
      <c r="G47" s="9">
        <v>42</v>
      </c>
      <c r="H47" s="9">
        <v>31</v>
      </c>
      <c r="I47" s="9">
        <v>25</v>
      </c>
      <c r="J47" s="46"/>
    </row>
    <row r="48" spans="1:10" x14ac:dyDescent="0.25">
      <c r="A48" s="58"/>
      <c r="B48" s="8" t="s">
        <v>31</v>
      </c>
      <c r="C48" s="8">
        <v>47</v>
      </c>
      <c r="D48" s="9">
        <v>41</v>
      </c>
      <c r="E48" s="9">
        <v>40</v>
      </c>
      <c r="F48" s="9">
        <v>56</v>
      </c>
      <c r="G48" s="9">
        <v>61</v>
      </c>
      <c r="H48" s="9">
        <v>43</v>
      </c>
      <c r="I48" s="9">
        <v>50</v>
      </c>
      <c r="J48" s="46"/>
    </row>
    <row r="49" spans="1:10" x14ac:dyDescent="0.25">
      <c r="A49" s="58"/>
      <c r="B49" s="8" t="s">
        <v>32</v>
      </c>
      <c r="C49" s="8">
        <v>49</v>
      </c>
      <c r="D49" s="9">
        <v>80</v>
      </c>
      <c r="E49" s="9">
        <v>81</v>
      </c>
      <c r="F49" s="9">
        <v>87</v>
      </c>
      <c r="G49" s="9">
        <v>96</v>
      </c>
      <c r="H49" s="9">
        <v>89</v>
      </c>
      <c r="I49" s="9">
        <v>120</v>
      </c>
      <c r="J49" s="46"/>
    </row>
    <row r="50" spans="1:10" x14ac:dyDescent="0.25">
      <c r="A50" s="58"/>
      <c r="B50" s="14" t="s">
        <v>33</v>
      </c>
      <c r="C50" s="14">
        <v>446</v>
      </c>
      <c r="D50" s="12">
        <v>491</v>
      </c>
      <c r="E50" s="12">
        <v>528</v>
      </c>
      <c r="F50" s="12">
        <v>582</v>
      </c>
      <c r="G50" s="12">
        <v>600</v>
      </c>
      <c r="H50" s="12">
        <v>603</v>
      </c>
      <c r="I50" s="12">
        <v>684</v>
      </c>
      <c r="J50" s="47"/>
    </row>
    <row r="51" spans="1:10" x14ac:dyDescent="0.25">
      <c r="A51" s="15" t="s">
        <v>34</v>
      </c>
      <c r="B51" s="14"/>
      <c r="C51" s="14">
        <v>1677</v>
      </c>
      <c r="D51" s="12">
        <v>1753</v>
      </c>
      <c r="E51" s="12">
        <v>1923</v>
      </c>
      <c r="F51" s="12">
        <v>1989</v>
      </c>
      <c r="G51" s="12">
        <v>1858</v>
      </c>
      <c r="H51" s="12">
        <v>1879</v>
      </c>
      <c r="I51" s="12">
        <v>2389</v>
      </c>
      <c r="J51" s="47"/>
    </row>
  </sheetData>
  <mergeCells count="6">
    <mergeCell ref="A38:A50"/>
    <mergeCell ref="A4:A7"/>
    <mergeCell ref="A8:A12"/>
    <mergeCell ref="A13:A25"/>
    <mergeCell ref="A29:A32"/>
    <mergeCell ref="A33:A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</vt:lpstr>
      <vt:lpstr>Andmed_detailsem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Pille Lõmps</cp:lastModifiedBy>
  <dcterms:created xsi:type="dcterms:W3CDTF">2018-06-13T11:22:20Z</dcterms:created>
  <dcterms:modified xsi:type="dcterms:W3CDTF">2019-01-11T07:48:41Z</dcterms:modified>
</cp:coreProperties>
</file>