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576" windowWidth="16608" windowHeight="9192" activeTab="1"/>
  </bookViews>
  <sheets>
    <sheet name="Kirjeldus" sheetId="1" r:id="rId1"/>
    <sheet name="Aruandesse" sheetId="2" r:id="rId2"/>
    <sheet name="Aruandesse_alusandmed" sheetId="3" r:id="rId3"/>
    <sheet name="14B_SuukaudsedDiabeediRavimid" sheetId="4" r:id="rId4"/>
    <sheet name="Diabeet_Alusandmed" sheetId="5" r:id="rId5"/>
  </sheets>
  <externalReferences>
    <externalReference r:id="rId8"/>
  </externalReference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<sst xmlns="http://schemas.openxmlformats.org/spreadsheetml/2006/main" count="349" uniqueCount="63">
  <si>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</si>
  <si>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</si>
  <si>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</si>
  <si>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</si>
  <si>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</si>
  <si>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</si>
  <si>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</si>
  <si>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</si>
  <si>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</si>
  <si>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</si>
  <si>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</si>
  <si>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</si>
  <si>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</si>
  <si>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</si>
  <si>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</si>
  <si>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</si>
  <si>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</si>
  <si>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</si>
  <si>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</si>
  <si>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</si>
  <si>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</si>
  <si>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</si>
  <si>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</si>
  <si>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</si>
  <si>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</si>
  <si>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</si>
  <si>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</si>
  <si>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</si>
  <si>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</si>
  <si>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</si>
  <si>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</si>
  <si>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</si>
  <si>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</si>
  <si>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</si>
  <si>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</si>
  <si>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</si>
  <si>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</si>
  <si>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</si>
  <si>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</si>
  <si>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</si>
  <si>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</si>
  <si>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</si>
  <si>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</si>
  <si>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</si>
  <si>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</si>
  <si>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</si>
  <si>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</si>
  <si>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2012</t>
  </si>
  <si>
    <t>Toimeainepõhise retseptide  osakaal,% 2013</t>
  </si>
  <si>
    <t>Keskmine välditav osa retsepti maksumusest ühe retsepti kohta , €</t>
  </si>
  <si>
    <t>Retseptid</t>
  </si>
  <si>
    <t>Üle piirhinna</t>
  </si>
  <si>
    <r>
      <t xml:space="preserve">INDIKAATOR 14. </t>
    </r>
    <r>
      <rPr>
        <b/>
        <sz val="11"/>
        <color indexed="8"/>
        <rFont val="Times New Roman"/>
        <family val="1"/>
      </rPr>
      <t>TOIMEAINEPÕHISED RETSEPTIDE OSAKAAL  JA VÄLDITAV OMAOSALUS ÜHE RETSEPTI KOHTA</t>
    </r>
  </si>
  <si>
    <t>Patsiendi poolt tasu</t>
  </si>
  <si>
    <t>Kokku</t>
  </si>
  <si>
    <t>2013 - Keskmine välditav osa retsepti maksumusest ühe retsepti kohta , €</t>
  </si>
  <si>
    <t>2012 - Keskmine välditav osa retsepti maksumusest ühe retsepti kohta , €</t>
  </si>
  <si>
    <t>HVA kokku</t>
  </si>
  <si>
    <t>2013 HVA keskmine</t>
  </si>
  <si>
    <t>2012 HVA keskmine</t>
  </si>
  <si>
    <t>Välditav omaosalus ühe retsepti kohta  , €</t>
  </si>
  <si>
    <t>HVA Kokku</t>
  </si>
  <si>
    <r>
      <t xml:space="preserve">INDIKAATOR 14. </t>
    </r>
    <r>
      <rPr>
        <b/>
        <sz val="11"/>
        <color indexed="8"/>
        <rFont val="Times New Roman"/>
        <family val="1"/>
      </rPr>
      <t xml:space="preserve">TOIMEAINEPÕHISED RETSEPTIDE OSAKAAL  JA VÄLDITAV OMAOSALUS ÜHE RESTEPTI KOHTA - Suukaudsed diabeedi ravimid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</si>
</sst>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7">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0"/>
      <color indexed="8"/>
      <name val="Calibri"/>
      <family val="2"/>
    </font>
    <font>
      <sz val="6.3"/>
      <color indexed="8"/>
      <name val="Calibri"/>
      <family val="2"/>
    </font>
    <font>
      <sz val="8.25"/>
      <color indexed="8"/>
      <name val="Calibri"/>
      <family val="2"/>
    </font>
    <font>
      <sz val="7.35"/>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b/>
      <sz val="12"/>
      <color indexed="8"/>
      <name val="Calibri"/>
      <family val="2"/>
    </font>
    <font>
      <b/>
      <sz val="11"/>
      <color indexed="56"/>
      <name val="Times New Roman"/>
      <family val="1"/>
    </font>
    <font>
      <sz val="11"/>
      <color indexed="62"/>
      <name val="Times New Roman"/>
      <family val="1"/>
    </font>
    <font>
      <sz val="11"/>
      <color indexed="8"/>
      <name val="Times New Roman"/>
      <family val="1"/>
    </font>
    <font>
      <u val="single"/>
      <sz val="11"/>
      <color indexed="8"/>
      <name val="Times New Roman"/>
      <family val="1"/>
    </font>
    <font>
      <b/>
      <u val="single"/>
      <sz val="11"/>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
      <b/>
      <sz val="12"/>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color indexed="63"/>
      </left>
      <right style="medium"/>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
      <left style="thin">
        <color indexed="18"/>
      </left>
      <right>
        <color indexed="63"/>
      </right>
      <top style="medium"/>
      <bottom style="thin">
        <color indexed="18"/>
      </bottom>
    </border>
    <border>
      <left style="thin">
        <color indexed="18"/>
      </left>
      <right>
        <color indexed="63"/>
      </right>
      <top style="thin">
        <color indexed="18"/>
      </top>
      <bottom style="thin">
        <color indexed="18"/>
      </bottom>
    </border>
    <border>
      <left style="thin">
        <color indexed="18"/>
      </left>
      <right>
        <color indexed="63"/>
      </right>
      <top style="thin">
        <color indexed="18"/>
      </top>
      <bottom style="medium"/>
    </border>
    <border>
      <left style="thin">
        <color indexed="18"/>
      </left>
      <right>
        <color indexed="63"/>
      </right>
      <top style="medium"/>
      <bottom style="medium"/>
    </border>
    <border>
      <left style="thin">
        <color indexed="18"/>
      </left>
      <right>
        <color indexed="63"/>
      </right>
      <top style="thin">
        <color indexed="18"/>
      </top>
      <bottom>
        <color indexed="63"/>
      </bottom>
    </border>
    <border>
      <left style="thin">
        <color indexed="18"/>
      </left>
      <right>
        <color indexed="63"/>
      </right>
      <top>
        <color indexed="63"/>
      </top>
      <bottom style="thin">
        <color indexed="18"/>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3"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4" fillId="46" borderId="0" applyNumberFormat="0" applyBorder="0" applyAlignment="0" applyProtection="0"/>
    <xf numFmtId="0" fontId="10" fillId="42" borderId="0" applyNumberFormat="0" applyBorder="0" applyAlignment="0" applyProtection="0"/>
    <xf numFmtId="0" fontId="55" fillId="47" borderId="1" applyNumberFormat="0" applyAlignment="0" applyProtection="0"/>
    <xf numFmtId="0" fontId="11" fillId="48" borderId="2" applyNumberFormat="0" applyAlignment="0" applyProtection="0"/>
    <xf numFmtId="0" fontId="56"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53" borderId="0" applyNumberFormat="0" applyBorder="0" applyAlignment="0" applyProtection="0"/>
    <xf numFmtId="0" fontId="1" fillId="32" borderId="0" applyNumberFormat="0" applyBorder="0" applyAlignment="0" applyProtection="0"/>
    <xf numFmtId="0" fontId="60" fillId="0" borderId="5" applyNumberFormat="0" applyFill="0" applyAlignment="0" applyProtection="0"/>
    <xf numFmtId="0" fontId="14" fillId="0" borderId="6" applyNumberFormat="0" applyFill="0" applyAlignment="0" applyProtection="0"/>
    <xf numFmtId="0" fontId="61" fillId="0" borderId="7" applyNumberFormat="0" applyFill="0" applyAlignment="0" applyProtection="0"/>
    <xf numFmtId="0" fontId="15" fillId="0" borderId="8" applyNumberFormat="0" applyFill="0" applyAlignment="0" applyProtection="0"/>
    <xf numFmtId="0" fontId="62" fillId="0" borderId="9" applyNumberFormat="0" applyFill="0" applyAlignment="0" applyProtection="0"/>
    <xf numFmtId="0" fontId="16" fillId="0" borderId="10" applyNumberFormat="0" applyFill="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64" fillId="54" borderId="1" applyNumberFormat="0" applyAlignment="0" applyProtection="0"/>
    <xf numFmtId="0" fontId="17" fillId="43" borderId="2" applyNumberFormat="0" applyAlignment="0" applyProtection="0"/>
    <xf numFmtId="0" fontId="65" fillId="0" borderId="11" applyNumberFormat="0" applyFill="0" applyAlignment="0" applyProtection="0"/>
    <xf numFmtId="0" fontId="18" fillId="0" borderId="12" applyNumberFormat="0" applyFill="0" applyAlignment="0" applyProtection="0"/>
    <xf numFmtId="0" fontId="66"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7"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8" fillId="0" borderId="0" applyNumberFormat="0" applyFill="0" applyBorder="0" applyAlignment="0" applyProtection="0"/>
    <xf numFmtId="0" fontId="69" fillId="0" borderId="21" applyNumberFormat="0" applyFill="0" applyAlignment="0" applyProtection="0"/>
    <xf numFmtId="0" fontId="13" fillId="0" borderId="22" applyNumberFormat="0" applyFill="0" applyAlignment="0" applyProtection="0"/>
    <xf numFmtId="0" fontId="70" fillId="0" borderId="0" applyNumberFormat="0" applyFill="0" applyBorder="0" applyAlignment="0" applyProtection="0"/>
    <xf numFmtId="0" fontId="21" fillId="0" borderId="0" applyNumberFormat="0" applyFill="0" applyBorder="0" applyAlignment="0" applyProtection="0"/>
  </cellStyleXfs>
  <cellXfs count="137">
    <xf numFmtId="0" fontId="0" fillId="0" borderId="0" xfId="0" applyFont="1" applyAlignment="1">
      <alignment/>
    </xf>
    <xf numFmtId="0" fontId="69" fillId="80" borderId="23" xfId="0" applyFont="1" applyFill="1" applyBorder="1" applyAlignment="1">
      <alignment/>
    </xf>
    <xf numFmtId="0" fontId="69" fillId="80" borderId="23" xfId="0" applyFont="1" applyFill="1" applyBorder="1" applyAlignment="1">
      <alignment wrapText="1"/>
    </xf>
    <xf numFmtId="9" fontId="0" fillId="0" borderId="0" xfId="186" applyFont="1" applyAlignment="1">
      <alignment/>
    </xf>
    <xf numFmtId="0" fontId="69" fillId="0" borderId="24" xfId="0" applyFont="1" applyBorder="1" applyAlignment="1">
      <alignment/>
    </xf>
    <xf numFmtId="0" fontId="71" fillId="0" borderId="0" xfId="0" applyFont="1" applyAlignment="1">
      <alignment/>
    </xf>
    <xf numFmtId="0" fontId="72"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3" fontId="5" fillId="0" borderId="29" xfId="187" applyNumberFormat="1" applyFont="1" applyFill="1" applyBorder="1">
      <alignment vertical="center"/>
    </xf>
    <xf numFmtId="43" fontId="5" fillId="0" borderId="29" xfId="153" applyFont="1" applyFill="1" applyBorder="1" applyAlignment="1">
      <alignment vertical="center"/>
    </xf>
    <xf numFmtId="4" fontId="5" fillId="0" borderId="29" xfId="187" applyNumberFormat="1" applyFont="1" applyFill="1" applyBorder="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3" fontId="5" fillId="0" borderId="32" xfId="187" applyNumberFormat="1" applyFont="1" applyFill="1" applyBorder="1">
      <alignment vertical="center"/>
    </xf>
    <xf numFmtId="43" fontId="5" fillId="0" borderId="32" xfId="153" applyFont="1" applyFill="1" applyBorder="1" applyAlignment="1">
      <alignment vertical="center"/>
    </xf>
    <xf numFmtId="4" fontId="5" fillId="0" borderId="32" xfId="187" applyNumberFormat="1" applyFont="1" applyFill="1" applyBorder="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73" fillId="0" borderId="34" xfId="0" applyFont="1" applyFill="1" applyBorder="1" applyAlignment="1">
      <alignment/>
    </xf>
    <xf numFmtId="176" fontId="5" fillId="4" borderId="2" xfId="186" applyNumberFormat="1" applyFont="1" applyFill="1" applyBorder="1" applyAlignment="1">
      <alignment horizontal="right" vertical="center"/>
    </xf>
    <xf numFmtId="176" fontId="5" fillId="4" borderId="25" xfId="186" applyNumberFormat="1" applyFont="1" applyFill="1" applyBorder="1" applyAlignment="1">
      <alignment horizontal="right" vertical="center"/>
    </xf>
    <xf numFmtId="176" fontId="24" fillId="4" borderId="35" xfId="186" applyNumberFormat="1" applyFont="1" applyFill="1" applyBorder="1" applyAlignment="1">
      <alignment horizontal="right" vertical="center"/>
    </xf>
    <xf numFmtId="176" fontId="5" fillId="4" borderId="36" xfId="186" applyNumberFormat="1" applyFont="1" applyFill="1" applyBorder="1" applyAlignment="1">
      <alignment horizontal="right" vertical="center"/>
    </xf>
    <xf numFmtId="176" fontId="5" fillId="4" borderId="37" xfId="186" applyNumberFormat="1" applyFont="1" applyFill="1" applyBorder="1" applyAlignment="1">
      <alignment horizontal="right" vertical="center"/>
    </xf>
    <xf numFmtId="176" fontId="5" fillId="4" borderId="38" xfId="186" applyNumberFormat="1" applyFont="1" applyFill="1" applyBorder="1" applyAlignment="1">
      <alignment horizontal="right" vertical="center"/>
    </xf>
    <xf numFmtId="176" fontId="5" fillId="4" borderId="33" xfId="186" applyNumberFormat="1" applyFont="1" applyFill="1" applyBorder="1" applyAlignment="1">
      <alignment horizontal="right" vertical="center"/>
    </xf>
    <xf numFmtId="176" fontId="73" fillId="4" borderId="39" xfId="186" applyNumberFormat="1"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23" fillId="4" borderId="2" xfId="228" applyNumberFormat="1" applyFont="1" applyFill="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69" fillId="80" borderId="0" xfId="0" applyFont="1" applyFill="1" applyBorder="1" applyAlignment="1">
      <alignment/>
    </xf>
    <xf numFmtId="43" fontId="2" fillId="0" borderId="2" xfId="153" applyFont="1" applyFill="1" applyBorder="1" applyAlignment="1">
      <alignment vertical="center"/>
    </xf>
    <xf numFmtId="188" fontId="0" fillId="0" borderId="0" xfId="153" applyNumberFormat="1" applyFont="1" applyAlignment="1">
      <alignment/>
    </xf>
    <xf numFmtId="0" fontId="74" fillId="0" borderId="0" xfId="0" applyFont="1" applyAlignment="1">
      <alignment/>
    </xf>
    <xf numFmtId="188" fontId="0" fillId="0" borderId="0" xfId="153" applyNumberFormat="1" applyFont="1" applyAlignment="1">
      <alignment/>
    </xf>
    <xf numFmtId="0" fontId="75" fillId="0" borderId="0" xfId="0" applyFont="1" applyAlignment="1">
      <alignment/>
    </xf>
    <xf numFmtId="0" fontId="69" fillId="80" borderId="40" xfId="0" applyFont="1" applyFill="1" applyBorder="1" applyAlignment="1">
      <alignment/>
    </xf>
    <xf numFmtId="188" fontId="0" fillId="0" borderId="0" xfId="0" applyNumberFormat="1" applyAlignment="1">
      <alignment/>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2" fontId="0" fillId="0" borderId="0" xfId="0" applyNumberFormat="1" applyAlignment="1">
      <alignment/>
    </xf>
    <xf numFmtId="2" fontId="5" fillId="4" borderId="36" xfId="186" applyNumberFormat="1" applyFont="1" applyFill="1" applyBorder="1" applyAlignment="1">
      <alignment horizontal="right" vertical="center"/>
    </xf>
    <xf numFmtId="2" fontId="5" fillId="4" borderId="37" xfId="186" applyNumberFormat="1" applyFont="1" applyFill="1" applyBorder="1" applyAlignment="1">
      <alignment horizontal="right" vertical="center"/>
    </xf>
    <xf numFmtId="2" fontId="5" fillId="4" borderId="38" xfId="186" applyNumberFormat="1" applyFont="1" applyFill="1" applyBorder="1" applyAlignment="1">
      <alignment horizontal="right" vertical="center"/>
    </xf>
    <xf numFmtId="2" fontId="24" fillId="4" borderId="35" xfId="186" applyNumberFormat="1" applyFont="1" applyFill="1" applyBorder="1" applyAlignment="1">
      <alignment horizontal="right" vertical="center"/>
    </xf>
    <xf numFmtId="2" fontId="5" fillId="4" borderId="2" xfId="186" applyNumberFormat="1" applyFont="1" applyFill="1" applyBorder="1" applyAlignment="1">
      <alignment horizontal="right" vertical="center"/>
    </xf>
    <xf numFmtId="2" fontId="5" fillId="4" borderId="25" xfId="186" applyNumberFormat="1" applyFont="1" applyFill="1" applyBorder="1" applyAlignment="1">
      <alignment horizontal="right" vertical="center"/>
    </xf>
    <xf numFmtId="2" fontId="5" fillId="4" borderId="33" xfId="186" applyNumberFormat="1" applyFont="1" applyFill="1" applyBorder="1" applyAlignment="1">
      <alignment horizontal="right" vertical="center"/>
    </xf>
    <xf numFmtId="2" fontId="73" fillId="4" borderId="39" xfId="186" applyNumberFormat="1" applyFont="1" applyFill="1" applyBorder="1" applyAlignment="1">
      <alignment/>
    </xf>
    <xf numFmtId="188" fontId="23" fillId="0" borderId="2" xfId="153" applyNumberFormat="1" applyFont="1" applyFill="1" applyBorder="1" applyAlignment="1" quotePrefix="1">
      <alignment horizontal="left" vertical="center" wrapText="1"/>
    </xf>
    <xf numFmtId="188" fontId="5" fillId="0" borderId="29" xfId="153" applyNumberFormat="1" applyFont="1" applyFill="1" applyBorder="1" applyAlignment="1">
      <alignment vertical="center"/>
    </xf>
    <xf numFmtId="188" fontId="5" fillId="0" borderId="2" xfId="153" applyNumberFormat="1" applyFont="1" applyFill="1" applyBorder="1" applyAlignment="1">
      <alignment vertical="center"/>
    </xf>
    <xf numFmtId="188" fontId="5" fillId="0" borderId="32" xfId="153" applyNumberFormat="1" applyFont="1" applyFill="1" applyBorder="1" applyAlignment="1">
      <alignment vertical="center"/>
    </xf>
    <xf numFmtId="188" fontId="24" fillId="0" borderId="27" xfId="153" applyNumberFormat="1" applyFont="1" applyFill="1" applyBorder="1" applyAlignment="1">
      <alignment vertical="center"/>
    </xf>
    <xf numFmtId="188" fontId="5" fillId="0" borderId="25" xfId="153" applyNumberFormat="1" applyFont="1" applyFill="1" applyBorder="1" applyAlignment="1">
      <alignment vertical="center"/>
    </xf>
    <xf numFmtId="188" fontId="5" fillId="0" borderId="33" xfId="153" applyNumberFormat="1" applyFont="1" applyFill="1" applyBorder="1" applyAlignment="1">
      <alignment vertical="center"/>
    </xf>
    <xf numFmtId="0" fontId="69" fillId="0" borderId="42" xfId="0" applyFont="1" applyBorder="1" applyAlignment="1">
      <alignment/>
    </xf>
    <xf numFmtId="0" fontId="69" fillId="80" borderId="34" xfId="0" applyFont="1" applyFill="1" applyBorder="1" applyAlignment="1">
      <alignment/>
    </xf>
    <xf numFmtId="0" fontId="69" fillId="80" borderId="43" xfId="0" applyFont="1" applyFill="1" applyBorder="1" applyAlignment="1">
      <alignment/>
    </xf>
    <xf numFmtId="43" fontId="69" fillId="80" borderId="34" xfId="153" applyFont="1" applyFill="1" applyBorder="1" applyAlignment="1">
      <alignment/>
    </xf>
    <xf numFmtId="2" fontId="69" fillId="0" borderId="24" xfId="0" applyNumberFormat="1" applyFont="1" applyBorder="1" applyAlignment="1">
      <alignment/>
    </xf>
    <xf numFmtId="2" fontId="69" fillId="80" borderId="40" xfId="0" applyNumberFormat="1" applyFont="1" applyFill="1" applyBorder="1" applyAlignment="1">
      <alignment/>
    </xf>
    <xf numFmtId="176" fontId="0" fillId="0" borderId="0" xfId="186" applyNumberFormat="1" applyFont="1" applyAlignment="1">
      <alignment/>
    </xf>
    <xf numFmtId="176" fontId="69" fillId="0" borderId="24" xfId="186" applyNumberFormat="1" applyFont="1" applyBorder="1" applyAlignment="1">
      <alignment/>
    </xf>
    <xf numFmtId="176" fontId="69" fillId="80" borderId="40" xfId="186" applyNumberFormat="1" applyFont="1" applyFill="1" applyBorder="1" applyAlignment="1">
      <alignment/>
    </xf>
    <xf numFmtId="2" fontId="69" fillId="0" borderId="42" xfId="0" applyNumberFormat="1" applyFont="1" applyBorder="1" applyAlignment="1">
      <alignment/>
    </xf>
    <xf numFmtId="0" fontId="69" fillId="0" borderId="0" xfId="0" applyFont="1" applyBorder="1" applyAlignment="1">
      <alignment horizontal="center"/>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0" fontId="75" fillId="0" borderId="0" xfId="0" applyFont="1" applyAlignment="1">
      <alignment/>
    </xf>
    <xf numFmtId="0" fontId="76" fillId="0" borderId="0" xfId="0" applyFont="1" applyAlignment="1">
      <alignment/>
    </xf>
    <xf numFmtId="43" fontId="69" fillId="80" borderId="43" xfId="153" applyFont="1" applyFill="1" applyBorder="1" applyAlignment="1">
      <alignment/>
    </xf>
    <xf numFmtId="43" fontId="69" fillId="80" borderId="43" xfId="153" applyFont="1" applyFill="1" applyBorder="1" applyAlignment="1">
      <alignment/>
    </xf>
    <xf numFmtId="43" fontId="69" fillId="80" borderId="39" xfId="153" applyFont="1" applyFill="1" applyBorder="1" applyAlignment="1">
      <alignment/>
    </xf>
    <xf numFmtId="176" fontId="69" fillId="0" borderId="42" xfId="186" applyNumberFormat="1" applyFont="1" applyBorder="1" applyAlignment="1">
      <alignment/>
    </xf>
    <xf numFmtId="176" fontId="69" fillId="80" borderId="43" xfId="186" applyNumberFormat="1" applyFont="1" applyFill="1" applyBorder="1" applyAlignment="1">
      <alignment/>
    </xf>
    <xf numFmtId="176" fontId="69" fillId="80" borderId="39" xfId="186" applyNumberFormat="1" applyFont="1" applyFill="1" applyBorder="1" applyAlignment="1">
      <alignment/>
    </xf>
    <xf numFmtId="0" fontId="74" fillId="0" borderId="0" xfId="0" applyFont="1" applyAlignment="1">
      <alignment/>
    </xf>
    <xf numFmtId="176" fontId="5" fillId="0" borderId="36" xfId="186" applyNumberFormat="1" applyFont="1" applyFill="1" applyBorder="1" applyAlignment="1">
      <alignment horizontal="right" vertical="center"/>
    </xf>
    <xf numFmtId="176" fontId="5" fillId="0" borderId="37" xfId="186" applyNumberFormat="1" applyFont="1" applyFill="1" applyBorder="1" applyAlignment="1">
      <alignment horizontal="right" vertical="center"/>
    </xf>
    <xf numFmtId="176" fontId="5" fillId="0" borderId="38" xfId="186" applyNumberFormat="1" applyFont="1" applyFill="1" applyBorder="1" applyAlignment="1">
      <alignment horizontal="right" vertical="center"/>
    </xf>
    <xf numFmtId="176" fontId="24" fillId="0" borderId="35" xfId="186" applyNumberFormat="1" applyFont="1" applyFill="1" applyBorder="1" applyAlignment="1">
      <alignment horizontal="right" vertical="center"/>
    </xf>
    <xf numFmtId="176" fontId="5" fillId="0" borderId="2" xfId="186" applyNumberFormat="1" applyFont="1" applyFill="1" applyBorder="1" applyAlignment="1">
      <alignment horizontal="right" vertical="center"/>
    </xf>
    <xf numFmtId="176" fontId="5" fillId="0" borderId="25" xfId="186" applyNumberFormat="1" applyFont="1" applyFill="1" applyBorder="1" applyAlignment="1">
      <alignment horizontal="right" vertical="center"/>
    </xf>
    <xf numFmtId="176" fontId="5" fillId="0" borderId="33" xfId="186" applyNumberFormat="1" applyFont="1" applyFill="1" applyBorder="1" applyAlignment="1">
      <alignment horizontal="right" vertical="center"/>
    </xf>
    <xf numFmtId="0" fontId="5" fillId="0" borderId="44" xfId="228" applyNumberFormat="1" applyFont="1" applyFill="1" applyBorder="1" applyAlignment="1" quotePrefix="1">
      <alignment vertical="center"/>
    </xf>
    <xf numFmtId="0" fontId="5" fillId="0" borderId="45" xfId="228" applyNumberFormat="1" applyFont="1" applyFill="1" applyBorder="1" applyAlignment="1" quotePrefix="1">
      <alignment vertical="center"/>
    </xf>
    <xf numFmtId="0" fontId="5" fillId="0" borderId="46" xfId="228" applyNumberFormat="1" applyFont="1" applyFill="1" applyBorder="1" applyAlignment="1" quotePrefix="1">
      <alignment vertical="center"/>
    </xf>
    <xf numFmtId="0" fontId="24" fillId="0" borderId="47" xfId="228" applyNumberFormat="1" applyFont="1" applyFill="1" applyBorder="1" applyAlignment="1" quotePrefix="1">
      <alignment vertical="center"/>
    </xf>
    <xf numFmtId="0" fontId="5" fillId="0" borderId="48" xfId="228" applyNumberFormat="1" applyFont="1" applyFill="1" applyBorder="1" applyAlignment="1" quotePrefix="1">
      <alignment vertical="center"/>
    </xf>
    <xf numFmtId="0" fontId="5" fillId="0" borderId="49" xfId="228" applyNumberFormat="1" applyFont="1" applyFill="1" applyBorder="1" applyAlignment="1" quotePrefix="1">
      <alignment vertical="center"/>
    </xf>
    <xf numFmtId="0" fontId="23" fillId="0" borderId="25" xfId="228" applyNumberFormat="1" applyFont="1" applyFill="1" applyBorder="1" applyAlignment="1" quotePrefix="1">
      <alignment horizontal="left" vertical="center" wrapText="1"/>
    </xf>
    <xf numFmtId="43" fontId="23" fillId="0" borderId="25" xfId="153" applyFont="1" applyFill="1" applyBorder="1" applyAlignment="1" quotePrefix="1">
      <alignment vertical="center" wrapText="1"/>
    </xf>
    <xf numFmtId="0" fontId="23" fillId="0" borderId="25" xfId="228" applyNumberFormat="1" applyFont="1" applyFill="1" applyBorder="1" applyAlignment="1" quotePrefix="1">
      <alignment vertical="center" wrapText="1"/>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5" xfId="153" applyFont="1" applyFill="1" applyBorder="1" applyAlignment="1">
      <alignment vertical="center"/>
    </xf>
    <xf numFmtId="43" fontId="0" fillId="0" borderId="0" xfId="153" applyFont="1" applyAlignment="1">
      <alignment/>
    </xf>
    <xf numFmtId="43" fontId="2" fillId="0" borderId="36" xfId="153" applyFont="1" applyFill="1" applyBorder="1" applyAlignment="1">
      <alignment vertical="center"/>
    </xf>
    <xf numFmtId="43" fontId="2" fillId="0" borderId="37" xfId="153" applyFont="1" applyFill="1" applyBorder="1" applyAlignment="1">
      <alignment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25"/>
          <c:w val="0.96925"/>
          <c:h val="0.92225"/>
        </c:manualLayout>
      </c:layout>
      <c:barChart>
        <c:barDir val="col"/>
        <c:grouping val="clustered"/>
        <c:varyColors val="0"/>
        <c:ser>
          <c:idx val="3"/>
          <c:order val="0"/>
          <c:tx>
            <c:strRef>
              <c:f>Aruandesse!$C$3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59986732"/>
        <c:axId val="3009677"/>
      </c:barChart>
      <c:lineChart>
        <c:grouping val="standard"/>
        <c:varyColors val="0"/>
        <c:ser>
          <c:idx val="0"/>
          <c:order val="1"/>
          <c:tx>
            <c:strRef>
              <c:f>Aruandesse!$E$3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59986732"/>
        <c:axId val="3009677"/>
      </c:lineChart>
      <c:catAx>
        <c:axId val="599867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09677"/>
        <c:crosses val="autoZero"/>
        <c:auto val="1"/>
        <c:lblOffset val="100"/>
        <c:tickLblSkip val="1"/>
        <c:noMultiLvlLbl val="0"/>
      </c:catAx>
      <c:valAx>
        <c:axId val="3009677"/>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986732"/>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5"/>
          <c:y val="0.8825"/>
          <c:w val="0.956"/>
          <c:h val="0.11"/>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5"/>
          <c:w val="0.97225"/>
          <c:h val="0.87525"/>
        </c:manualLayout>
      </c:layout>
      <c:barChart>
        <c:barDir val="col"/>
        <c:grouping val="clustered"/>
        <c:varyColors val="0"/>
        <c:ser>
          <c:idx val="3"/>
          <c:order val="0"/>
          <c:tx>
            <c:strRef>
              <c:f>Aruandesse!$C$30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27087094"/>
        <c:axId val="42457255"/>
      </c:barChart>
      <c:lineChart>
        <c:grouping val="standard"/>
        <c:varyColors val="0"/>
        <c:ser>
          <c:idx val="0"/>
          <c:order val="1"/>
          <c:tx>
            <c:strRef>
              <c:f>Aruandesse!$E$30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27087094"/>
        <c:axId val="42457255"/>
      </c:lineChart>
      <c:catAx>
        <c:axId val="270870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457255"/>
        <c:crosses val="autoZero"/>
        <c:auto val="1"/>
        <c:lblOffset val="100"/>
        <c:tickLblSkip val="1"/>
        <c:noMultiLvlLbl val="0"/>
      </c:catAx>
      <c:valAx>
        <c:axId val="42457255"/>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7087094"/>
        <c:crossesAt val="1"/>
        <c:crossBetween val="between"/>
        <c:dispUnits/>
      </c:valAx>
      <c:spPr>
        <a:solidFill>
          <a:srgbClr val="FFFFFF"/>
        </a:solidFill>
        <a:ln w="3175">
          <a:noFill/>
        </a:ln>
      </c:spPr>
    </c:plotArea>
    <c:legend>
      <c:legendPos val="r"/>
      <c:layout>
        <c:manualLayout>
          <c:xMode val="edge"/>
          <c:yMode val="edge"/>
          <c:x val="0.0215"/>
          <c:y val="0.87725"/>
          <c:w val="0.956"/>
          <c:h val="0.112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025"/>
          <c:h val="0.8665"/>
        </c:manualLayout>
      </c:layout>
      <c:barChart>
        <c:barDir val="col"/>
        <c:grouping val="clustered"/>
        <c:varyColors val="0"/>
        <c:ser>
          <c:idx val="3"/>
          <c:order val="0"/>
          <c:tx>
            <c:strRef>
              <c:f>'14B_SuukaudsedDiabeediRavimid'!$C$31</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'14B_SuukaudsedDiabeediRavimid'!$C$32:$C$54</c:f>
              <c:numCache/>
            </c:numRef>
          </c:val>
        </c:ser>
        <c:gapWidth val="75"/>
        <c:axId val="46570976"/>
        <c:axId val="16485601"/>
      </c:barChart>
      <c:lineChart>
        <c:grouping val="standard"/>
        <c:varyColors val="0"/>
        <c:ser>
          <c:idx val="0"/>
          <c:order val="1"/>
          <c:tx>
            <c:strRef>
              <c:f>'14B_SuukaudsedDiabeediRavimid'!$E$31</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'14B_SuukaudsedDiabeediRavimid'!$E$32:$E$53</c:f>
              <c:numCache/>
            </c:numRef>
          </c:val>
          <c:smooth val="0"/>
        </c:ser>
        <c:ser>
          <c:idx val="1"/>
          <c:order val="2"/>
          <c:tx>
            <c:strRef>
              <c:f>'14B_SuukaudsedDiabeediRavimid'!$D$31</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'14B_SuukaudsedDiabeediRavimid'!$D$32:$D$53</c:f>
              <c:numCache/>
            </c:numRef>
          </c:val>
          <c:smooth val="0"/>
        </c:ser>
        <c:ser>
          <c:idx val="2"/>
          <c:order val="3"/>
          <c:tx>
            <c:strRef>
              <c:f>'14B_SuukaudsedDiabeediRavimid'!$F$31</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'14B_SuukaudsedDiabeediRavimid'!$F$32:$F$53</c:f>
              <c:numCache/>
            </c:numRef>
          </c:val>
          <c:smooth val="0"/>
        </c:ser>
        <c:axId val="46570976"/>
        <c:axId val="16485601"/>
      </c:lineChart>
      <c:catAx>
        <c:axId val="465709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485601"/>
        <c:crosses val="autoZero"/>
        <c:auto val="1"/>
        <c:lblOffset val="100"/>
        <c:tickLblSkip val="1"/>
        <c:noMultiLvlLbl val="0"/>
      </c:catAx>
      <c:valAx>
        <c:axId val="16485601"/>
        <c:scaling>
          <c:orientation val="minMax"/>
          <c:max val="1.6"/>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6570976"/>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5"/>
          <c:y val="0.8695"/>
          <c:w val="0.94875"/>
          <c:h val="0.116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25"/>
          <c:w val="0.97925"/>
          <c:h val="0.92225"/>
        </c:manualLayout>
      </c:layout>
      <c:barChart>
        <c:barDir val="col"/>
        <c:grouping val="clustered"/>
        <c:varyColors val="0"/>
        <c:ser>
          <c:idx val="3"/>
          <c:order val="0"/>
          <c:tx>
            <c:strRef>
              <c:f>'14B_SuukaudsedDiabeediRavimid'!$C$3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'14B_SuukaudsedDiabeediRavimid'!$C$4:$C$25</c:f>
              <c:numCache/>
            </c:numRef>
          </c:val>
        </c:ser>
        <c:gapWidth val="75"/>
        <c:axId val="14152682"/>
        <c:axId val="60265275"/>
      </c:barChart>
      <c:lineChart>
        <c:grouping val="standard"/>
        <c:varyColors val="0"/>
        <c:ser>
          <c:idx val="0"/>
          <c:order val="1"/>
          <c:tx>
            <c:strRef>
              <c:f>'14B_SuukaudsedDiabeediRavimid'!$E$3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'14B_SuukaudsedDiabeediRavimid'!$E$4:$E$25</c:f>
              <c:numCache/>
            </c:numRef>
          </c:val>
          <c:smooth val="0"/>
        </c:ser>
        <c:ser>
          <c:idx val="1"/>
          <c:order val="2"/>
          <c:tx>
            <c:strRef>
              <c:f>'14B_SuukaudsedDiabeediRavimid'!$D$3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'14B_SuukaudsedDiabeediRavimid'!$D$4:$D$25</c:f>
              <c:numCache/>
            </c:numRef>
          </c:val>
          <c:smooth val="0"/>
        </c:ser>
        <c:ser>
          <c:idx val="2"/>
          <c:order val="3"/>
          <c:tx>
            <c:strRef>
              <c:f>'14B_SuukaudsedDiabeediRavimid'!$F$3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'14B_SuukaudsedDiabeediRavimid'!$F$4:$F$25</c:f>
              <c:numCache/>
            </c:numRef>
          </c:val>
          <c:smooth val="0"/>
        </c:ser>
        <c:axId val="14152682"/>
        <c:axId val="60265275"/>
      </c:lineChart>
      <c:catAx>
        <c:axId val="141526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265275"/>
        <c:crosses val="autoZero"/>
        <c:auto val="1"/>
        <c:lblOffset val="100"/>
        <c:tickLblSkip val="1"/>
        <c:noMultiLvlLbl val="0"/>
      </c:catAx>
      <c:valAx>
        <c:axId val="60265275"/>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152682"/>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
          <c:y val="0.88125"/>
          <c:w val="0.9565"/>
          <c:h val="0.1097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20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14b.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01.01.- 31.12.2013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01.01.-31.12.2013 (indikaator 14)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Suukaudsed diabeedi ravimid (indikaator 14b)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E10-E11;E13-E14
</a:t>
          </a:r>
          <a:r>
            <a:rPr lang="en-US" cap="none" sz="1100" b="1" i="0" u="none" baseline="0">
              <a:solidFill>
                <a:srgbClr val="000000"/>
              </a:solidFill>
              <a:latin typeface="Calibri"/>
              <a:ea typeface="Calibri"/>
              <a:cs typeface="Calibri"/>
            </a:rPr>
            <a:t>ATC kood: </a:t>
          </a:r>
          <a:r>
            <a:rPr lang="en-US" cap="none" sz="1100" b="0" i="0" u="none" baseline="0">
              <a:solidFill>
                <a:srgbClr val="000000"/>
              </a:solidFill>
              <a:latin typeface="Times New Roman"/>
              <a:ea typeface="Times New Roman"/>
              <a:cs typeface="Times New Roman"/>
            </a:rPr>
            <a:t>Suukaudsed diabeedi ravimid, mida kompenseeritakse 75-90% soodusmääraga: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A10BA02 metformiin,A10BB07 glipisiid,A10BB09 gliklasiid,A10BB12 glimepiriid,A10BD07 metformiin+sitagliptiin,A10BG03 pioglitasoon,A10BH01 sitagliptiin,A10BH05 linagliptiin,A10BX04 eksenatiid,A10BX07 liraglutiid,C10AA01 simvastatiin,C10AA03 pravastatiin,C10AA04 fluvastatiin,C10AA05 atorvastatiin,C10AA07 rosuvastatiin,C10AX09 esetimiib; A10BD11 saksagliptiin+metformiin;A10BH03 saksagliptii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Järgmistel  lehtedel  andmed haigusgrupide kaupa
</a:t>
          </a:r>
          <a:r>
            <a:rPr lang="en-US" cap="none" sz="1100" b="0" i="0" u="none" baseline="0">
              <a:solidFill>
                <a:srgbClr val="000000"/>
              </a:solidFill>
              <a:latin typeface="Times New Roman"/>
              <a:ea typeface="Times New Roman"/>
              <a:cs typeface="Times New Roman"/>
            </a:rPr>
            <a:t>""Andmed_SuukaudsedDiabeediRavimid"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 4-s toodud nõuetele:
 https://www.riigiteataja.ee/akt/123122010011?leiaKehtiv  
(5) Ravim kirjutatakse välja, kasutades selleks ravimis sisalduva toimeaine nimetust.
(6)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  Välditav omaosalus ühe restepti kohta - see on piirhinda ületav osa retsepti maksumusest  restepti kohta ühe kalendriaasta jooksul.
NB! Tuleb panna tähele, et antud näitaja sõltub lisaks välditavale omaosalusele ühe retsepti kohta  veel ka retseptide üldarvust ühe retsepti kohta.
Kui sama toimeainega ravimit on saadaval mitmelt erinevalt ravimitootjalt, siis kehtestab riik toimeaine kompenseerimisele piirhinna. Piirhind kehtestatakse odavaima või odavuselt teise ravimi hinna järgi.
Kui patsient ostab soodusretseptiga ravimit, mis on piirhinnast kallim, siis piirhinda ületava osa peab ta maksma täiendavalt ise. 
Eesmärk on näidata, et  teatud juhtudel tasuvad patsiendid ravimite eest tarbetuid summasid, mida saaks vähendada. 
Eriti juhul kui „Toimeainepõhiste retseptide osakaal“ on madal ja  „Välditav omaosalus ühe patsiendi kohta“ kõrge, viitab see tõenäoliselt sellele, et arst on piiranud patsiendi vabadust endale soodsamate ravimite valimisel.
***  Keskmine välditav osa retsepti maksumusest ühe retsepti kohta , € - see on piirhinda ületav osa retsepti maksumusest  ühe soodusretsepti kohta ühe kalendriaasta jooksul.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171450</xdr:rowOff>
    </xdr:from>
    <xdr:to>
      <xdr:col>14</xdr:col>
      <xdr:colOff>400050</xdr:colOff>
      <xdr:row>28</xdr:row>
      <xdr:rowOff>19050</xdr:rowOff>
    </xdr:to>
    <xdr:graphicFrame>
      <xdr:nvGraphicFramePr>
        <xdr:cNvPr id="1" name="Chart 1"/>
        <xdr:cNvGraphicFramePr/>
      </xdr:nvGraphicFramePr>
      <xdr:xfrm>
        <a:off x="5591175" y="352425"/>
        <a:ext cx="8686800" cy="51149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161925</xdr:rowOff>
    </xdr:from>
    <xdr:to>
      <xdr:col>14</xdr:col>
      <xdr:colOff>428625</xdr:colOff>
      <xdr:row>52</xdr:row>
      <xdr:rowOff>57150</xdr:rowOff>
    </xdr:to>
    <xdr:graphicFrame>
      <xdr:nvGraphicFramePr>
        <xdr:cNvPr id="2" name="Chart 1"/>
        <xdr:cNvGraphicFramePr/>
      </xdr:nvGraphicFramePr>
      <xdr:xfrm>
        <a:off x="5600700" y="5610225"/>
        <a:ext cx="8705850" cy="5286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27</xdr:row>
      <xdr:rowOff>38100</xdr:rowOff>
    </xdr:from>
    <xdr:to>
      <xdr:col>18</xdr:col>
      <xdr:colOff>514350</xdr:colOff>
      <xdr:row>47</xdr:row>
      <xdr:rowOff>161925</xdr:rowOff>
    </xdr:to>
    <xdr:graphicFrame>
      <xdr:nvGraphicFramePr>
        <xdr:cNvPr id="1" name="Chart 1"/>
        <xdr:cNvGraphicFramePr/>
      </xdr:nvGraphicFramePr>
      <xdr:xfrm>
        <a:off x="6267450" y="5486400"/>
        <a:ext cx="8601075" cy="4972050"/>
      </xdr:xfrm>
      <a:graphic>
        <a:graphicData uri="http://schemas.openxmlformats.org/drawingml/2006/chart">
          <c:chart xmlns:c="http://schemas.openxmlformats.org/drawingml/2006/chart" r:id="rId1"/>
        </a:graphicData>
      </a:graphic>
    </xdr:graphicFrame>
    <xdr:clientData/>
  </xdr:twoCellAnchor>
  <xdr:twoCellAnchor>
    <xdr:from>
      <xdr:col>6</xdr:col>
      <xdr:colOff>400050</xdr:colOff>
      <xdr:row>0</xdr:row>
      <xdr:rowOff>171450</xdr:rowOff>
    </xdr:from>
    <xdr:to>
      <xdr:col>19</xdr:col>
      <xdr:colOff>0</xdr:colOff>
      <xdr:row>26</xdr:row>
      <xdr:rowOff>38100</xdr:rowOff>
    </xdr:to>
    <xdr:graphicFrame>
      <xdr:nvGraphicFramePr>
        <xdr:cNvPr id="2" name="Chart 1"/>
        <xdr:cNvGraphicFramePr/>
      </xdr:nvGraphicFramePr>
      <xdr:xfrm>
        <a:off x="6210300" y="171450"/>
        <a:ext cx="8753475" cy="5133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T11" sqref="T11"/>
    </sheetView>
  </sheetViews>
  <sheetFormatPr defaultColWidth="9.140625" defaultRowHeight="15"/>
  <sheetData>
    <row r="1" spans="1:11" ht="14.25">
      <c r="A1" s="5"/>
      <c r="K1" s="5"/>
    </row>
    <row r="2" spans="1:11" ht="14.25">
      <c r="A2" s="5"/>
      <c r="K2" s="5"/>
    </row>
    <row r="3" spans="1:11" ht="14.25">
      <c r="A3" s="6"/>
      <c r="K3" s="6"/>
    </row>
    <row r="4" spans="1:11" ht="14.25">
      <c r="A4" s="5"/>
      <c r="K4" s="5"/>
    </row>
    <row r="5" spans="1:11" ht="14.25">
      <c r="A5" s="6"/>
      <c r="K5" s="6"/>
    </row>
    <row r="6" spans="1:11" ht="14.25">
      <c r="A6" s="6"/>
      <c r="K6" s="6"/>
    </row>
    <row r="7" spans="1:11" ht="14.25">
      <c r="A7" s="6"/>
      <c r="K7" s="6"/>
    </row>
    <row r="8" spans="1:11" ht="14.25">
      <c r="A8" s="6"/>
      <c r="K8" s="6"/>
    </row>
    <row r="9" spans="1:11" ht="14.25">
      <c r="A9" s="5"/>
      <c r="K9" s="5"/>
    </row>
    <row r="10" spans="1:11" ht="14.25">
      <c r="A10" s="6"/>
      <c r="K10" s="6"/>
    </row>
    <row r="11" spans="1:11" ht="273.75" customHeight="1">
      <c r="A11" s="6"/>
      <c r="K11" s="6"/>
    </row>
    <row r="12" spans="1:11" ht="14.25">
      <c r="A12" s="6"/>
      <c r="K12" s="6"/>
    </row>
    <row r="13" spans="1:11" ht="14.25">
      <c r="A13" s="6"/>
      <c r="K13" s="6"/>
    </row>
    <row r="14" spans="2:12" ht="14.25">
      <c r="B14" s="6"/>
      <c r="L14" s="6"/>
    </row>
    <row r="15" spans="2:12" ht="14.25">
      <c r="B15" s="6"/>
      <c r="L15" s="6"/>
    </row>
    <row r="16" spans="2:12" ht="14.25">
      <c r="B16" s="6"/>
      <c r="L16" s="6"/>
    </row>
    <row r="17" spans="2:12" ht="14.25">
      <c r="B17" s="6"/>
      <c r="L17" s="6"/>
    </row>
    <row r="18" spans="2:12" ht="14.25">
      <c r="B18" s="6"/>
      <c r="L18" s="6"/>
    </row>
    <row r="19" spans="2:12" ht="14.25">
      <c r="B19" s="6"/>
      <c r="L19" s="6"/>
    </row>
    <row r="20" spans="2:12" ht="14.25">
      <c r="B20" s="6"/>
      <c r="L20" s="6"/>
    </row>
    <row r="21" spans="1:11" ht="14.25">
      <c r="A21" s="5"/>
      <c r="K21" s="5"/>
    </row>
    <row r="22" spans="1:11" ht="14.25">
      <c r="A22" s="6"/>
      <c r="K22" s="6"/>
    </row>
    <row r="23" spans="1:11" ht="14.2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3"/>
  <sheetViews>
    <sheetView tabSelected="1" zoomScale="70" zoomScaleNormal="70" zoomScalePageLayoutView="0" workbookViewId="0" topLeftCell="A1">
      <selection activeCell="P47" sqref="P47"/>
    </sheetView>
  </sheetViews>
  <sheetFormatPr defaultColWidth="9.140625" defaultRowHeight="15"/>
  <cols>
    <col min="1" max="1" width="11.00390625" style="0" customWidth="1"/>
    <col min="2" max="2" width="11.7109375" style="0" customWidth="1"/>
    <col min="3" max="3" width="16.421875" style="55" customWidth="1"/>
    <col min="4" max="4" width="16.57421875" style="55" customWidth="1"/>
    <col min="5" max="5" width="13.00390625" style="0" customWidth="1"/>
    <col min="6" max="6" width="12.7109375" style="60"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14.25">
      <c r="A1" s="58" t="s">
        <v>52</v>
      </c>
      <c r="C1" s="57"/>
      <c r="D1" s="57"/>
      <c r="P1" s="58"/>
      <c r="R1" s="57"/>
      <c r="S1" s="57"/>
    </row>
    <row r="2" spans="3:4" ht="14.25">
      <c r="C2" s="57"/>
      <c r="D2" s="57"/>
    </row>
    <row r="3" spans="1:6" ht="42.75">
      <c r="A3" s="1" t="s">
        <v>39</v>
      </c>
      <c r="B3" s="1" t="s">
        <v>40</v>
      </c>
      <c r="C3" s="2" t="s">
        <v>48</v>
      </c>
      <c r="D3" s="2" t="s">
        <v>47</v>
      </c>
      <c r="E3" s="2" t="s">
        <v>58</v>
      </c>
      <c r="F3" s="2" t="s">
        <v>59</v>
      </c>
    </row>
    <row r="4" spans="1:6" ht="14.25">
      <c r="A4" s="61" t="s">
        <v>41</v>
      </c>
      <c r="B4" t="s">
        <v>7</v>
      </c>
      <c r="C4" s="91">
        <v>0.8050406302247987</v>
      </c>
      <c r="D4" s="91">
        <v>0.7917941037364024</v>
      </c>
      <c r="E4" s="91">
        <v>0.594984613541323</v>
      </c>
      <c r="F4" s="91">
        <v>0.479</v>
      </c>
    </row>
    <row r="5" spans="1:6" ht="14.25">
      <c r="A5" s="62"/>
      <c r="B5" t="s">
        <v>5</v>
      </c>
      <c r="C5" s="91">
        <v>0.330304193864926</v>
      </c>
      <c r="D5" s="91">
        <v>0.22702967753986972</v>
      </c>
      <c r="E5" s="91">
        <v>0.594984613541323</v>
      </c>
      <c r="F5" s="91">
        <v>0.479</v>
      </c>
    </row>
    <row r="6" spans="1:6" ht="14.25">
      <c r="A6" s="62"/>
      <c r="B6" t="s">
        <v>6</v>
      </c>
      <c r="C6" s="91">
        <v>0.7948381569435892</v>
      </c>
      <c r="D6" s="91">
        <v>0.6665087523040236</v>
      </c>
      <c r="E6" s="91">
        <v>0.594984613541323</v>
      </c>
      <c r="F6" s="91">
        <v>0.479</v>
      </c>
    </row>
    <row r="7" spans="1:6" ht="14.25">
      <c r="A7" s="63"/>
      <c r="B7" s="4" t="s">
        <v>42</v>
      </c>
      <c r="C7" s="92">
        <v>0.7622387590615334</v>
      </c>
      <c r="D7" s="92">
        <v>0.69</v>
      </c>
      <c r="E7" s="92">
        <v>0.594984613541323</v>
      </c>
      <c r="F7" s="92">
        <v>0.479</v>
      </c>
    </row>
    <row r="8" spans="1:6" ht="14.25">
      <c r="A8" s="64" t="s">
        <v>43</v>
      </c>
      <c r="B8" t="s">
        <v>10</v>
      </c>
      <c r="C8" s="91">
        <v>0.6260764817574879</v>
      </c>
      <c r="D8" s="91">
        <v>0.38234175935288167</v>
      </c>
      <c r="E8" s="91">
        <v>0.594984613541323</v>
      </c>
      <c r="F8" s="91">
        <v>0.479</v>
      </c>
    </row>
    <row r="9" spans="1:6" ht="14.25">
      <c r="A9" s="62"/>
      <c r="B9" t="s">
        <v>11</v>
      </c>
      <c r="C9" s="91">
        <v>0.25623725090224386</v>
      </c>
      <c r="D9" s="91">
        <v>0.21027592768791628</v>
      </c>
      <c r="E9" s="91">
        <v>0.594984613541323</v>
      </c>
      <c r="F9" s="91">
        <v>0.479</v>
      </c>
    </row>
    <row r="10" spans="1:6" ht="14.25">
      <c r="A10" s="62"/>
      <c r="B10" t="s">
        <v>9</v>
      </c>
      <c r="C10" s="91">
        <v>0.3916601118108823</v>
      </c>
      <c r="D10" s="91">
        <v>0.24049983349801562</v>
      </c>
      <c r="E10" s="91">
        <v>0.594984613541323</v>
      </c>
      <c r="F10" s="91">
        <v>0.479</v>
      </c>
    </row>
    <row r="11" spans="1:6" ht="14.25">
      <c r="A11" s="62"/>
      <c r="B11" t="s">
        <v>8</v>
      </c>
      <c r="C11" s="91">
        <v>0.6832837411733357</v>
      </c>
      <c r="D11" s="91">
        <v>0.5332853247075212</v>
      </c>
      <c r="E11" s="91">
        <v>0.594984613541323</v>
      </c>
      <c r="F11" s="91">
        <v>0.479</v>
      </c>
    </row>
    <row r="12" spans="1:6" ht="14.25">
      <c r="A12" s="63"/>
      <c r="B12" s="4" t="s">
        <v>44</v>
      </c>
      <c r="C12" s="92">
        <v>0.5109767323903768</v>
      </c>
      <c r="D12" s="92">
        <v>0.33773977335894745</v>
      </c>
      <c r="E12" s="92">
        <v>0.594984613541323</v>
      </c>
      <c r="F12" s="92">
        <v>0.479</v>
      </c>
    </row>
    <row r="13" spans="1:6" ht="14.25">
      <c r="A13" s="64" t="s">
        <v>45</v>
      </c>
      <c r="B13" t="s">
        <v>19</v>
      </c>
      <c r="C13" s="91">
        <v>0.31465979823996565</v>
      </c>
      <c r="D13" s="91">
        <v>0.22276334776334777</v>
      </c>
      <c r="E13" s="91">
        <v>0.594984613541323</v>
      </c>
      <c r="F13" s="91">
        <v>0.479</v>
      </c>
    </row>
    <row r="14" spans="1:6" ht="14.25">
      <c r="A14" s="62"/>
      <c r="B14" t="s">
        <v>12</v>
      </c>
      <c r="C14" s="91">
        <v>0.4942722671165971</v>
      </c>
      <c r="D14" s="91">
        <v>0.2930736610648657</v>
      </c>
      <c r="E14" s="91">
        <v>0.594984613541323</v>
      </c>
      <c r="F14" s="91">
        <v>0.479</v>
      </c>
    </row>
    <row r="15" spans="1:6" ht="14.25">
      <c r="A15" s="62"/>
      <c r="B15" t="s">
        <v>21</v>
      </c>
      <c r="C15" s="91">
        <v>0.4070303663099278</v>
      </c>
      <c r="D15" s="91">
        <v>0.35796930342384886</v>
      </c>
      <c r="E15" s="91">
        <v>0.594984613541323</v>
      </c>
      <c r="F15" s="91">
        <v>0.479</v>
      </c>
    </row>
    <row r="16" spans="1:6" ht="14.25">
      <c r="A16" s="62"/>
      <c r="B16" t="s">
        <v>22</v>
      </c>
      <c r="C16" s="91">
        <v>0.2288153879350205</v>
      </c>
      <c r="D16" s="91">
        <v>0.18247542895219057</v>
      </c>
      <c r="E16" s="91">
        <v>0.594984613541323</v>
      </c>
      <c r="F16" s="91">
        <v>0.479</v>
      </c>
    </row>
    <row r="17" spans="1:6" ht="14.25">
      <c r="A17" s="62"/>
      <c r="B17" t="s">
        <v>18</v>
      </c>
      <c r="C17" s="91">
        <v>0.608730800323363</v>
      </c>
      <c r="D17" s="91">
        <v>0.5613589768622473</v>
      </c>
      <c r="E17" s="91">
        <v>0.594984613541323</v>
      </c>
      <c r="F17" s="91">
        <v>0.479</v>
      </c>
    </row>
    <row r="18" spans="1:6" ht="14.25">
      <c r="A18" s="62"/>
      <c r="B18" t="s">
        <v>13</v>
      </c>
      <c r="C18" s="91">
        <v>0.46649292628443784</v>
      </c>
      <c r="D18" s="91">
        <v>0.46898075782892257</v>
      </c>
      <c r="E18" s="91">
        <v>0.594984613541323</v>
      </c>
      <c r="F18" s="91">
        <v>0.479</v>
      </c>
    </row>
    <row r="19" spans="1:6" ht="14.25">
      <c r="A19" s="62"/>
      <c r="B19" t="s">
        <v>20</v>
      </c>
      <c r="C19" s="91">
        <v>0.20218747732714212</v>
      </c>
      <c r="D19" s="91">
        <v>0.1539118673026269</v>
      </c>
      <c r="E19" s="91">
        <v>0.594984613541323</v>
      </c>
      <c r="F19" s="91">
        <v>0.479</v>
      </c>
    </row>
    <row r="20" spans="1:6" ht="14.25">
      <c r="A20" s="62"/>
      <c r="B20" t="s">
        <v>15</v>
      </c>
      <c r="C20" s="91">
        <v>0.6706805327494982</v>
      </c>
      <c r="D20" s="91">
        <v>0.5142439024390244</v>
      </c>
      <c r="E20" s="91">
        <v>0.594984613541323</v>
      </c>
      <c r="F20" s="91">
        <v>0.479</v>
      </c>
    </row>
    <row r="21" spans="1:6" ht="14.25">
      <c r="A21" s="62"/>
      <c r="B21" t="s">
        <v>16</v>
      </c>
      <c r="C21" s="91">
        <v>0.6183338763983925</v>
      </c>
      <c r="D21" s="91">
        <v>0.5575507472674548</v>
      </c>
      <c r="E21" s="91">
        <v>0.594984613541323</v>
      </c>
      <c r="F21" s="91">
        <v>0.479</v>
      </c>
    </row>
    <row r="22" spans="1:6" ht="14.25">
      <c r="A22" s="62"/>
      <c r="B22" t="s">
        <v>14</v>
      </c>
      <c r="C22" s="91">
        <v>0.5077848003699708</v>
      </c>
      <c r="D22" s="91">
        <v>0.40965857588881055</v>
      </c>
      <c r="E22" s="91">
        <v>0.594984613541323</v>
      </c>
      <c r="F22" s="91">
        <v>0.479</v>
      </c>
    </row>
    <row r="23" spans="1:6" ht="14.25">
      <c r="A23" s="62"/>
      <c r="B23" t="s">
        <v>17</v>
      </c>
      <c r="C23" s="91">
        <v>0.3353335495729268</v>
      </c>
      <c r="D23" s="91">
        <v>0.27795892683484924</v>
      </c>
      <c r="E23" s="91">
        <v>0.594984613541323</v>
      </c>
      <c r="F23" s="91">
        <v>0.479</v>
      </c>
    </row>
    <row r="24" spans="1:6" ht="14.25">
      <c r="A24" s="62"/>
      <c r="B24" t="s">
        <v>23</v>
      </c>
      <c r="C24" s="91">
        <v>0.6392535569454946</v>
      </c>
      <c r="D24" s="91">
        <v>0.5651466836734694</v>
      </c>
      <c r="E24" s="91">
        <v>0.594984613541323</v>
      </c>
      <c r="F24" s="91">
        <v>0.479</v>
      </c>
    </row>
    <row r="25" spans="1:6" ht="15" thickBot="1">
      <c r="A25" s="95"/>
      <c r="B25" s="85" t="s">
        <v>46</v>
      </c>
      <c r="C25" s="105">
        <v>0.4184849834248677</v>
      </c>
      <c r="D25" s="105">
        <v>0.35499816496926323</v>
      </c>
      <c r="E25" s="105">
        <v>0.594984613541323</v>
      </c>
      <c r="F25" s="105">
        <v>0.479</v>
      </c>
    </row>
    <row r="26" spans="1:6" ht="15" thickBot="1">
      <c r="A26" s="86" t="s">
        <v>35</v>
      </c>
      <c r="B26" s="87"/>
      <c r="C26" s="106">
        <v>0.594984613541323</v>
      </c>
      <c r="D26" s="106">
        <v>0.479</v>
      </c>
      <c r="E26" s="106">
        <v>0.594984613541323</v>
      </c>
      <c r="F26" s="107">
        <v>0.479</v>
      </c>
    </row>
    <row r="27" spans="3:5" ht="14.25">
      <c r="C27"/>
      <c r="D27" s="3"/>
      <c r="E27" s="3"/>
    </row>
    <row r="28" spans="3:4" ht="14.25">
      <c r="C28"/>
      <c r="D28"/>
    </row>
    <row r="29" spans="3:4" ht="14.25">
      <c r="C29"/>
      <c r="D29"/>
    </row>
    <row r="30" spans="1:6" ht="96" customHeight="1">
      <c r="A30" s="1" t="s">
        <v>39</v>
      </c>
      <c r="B30" s="1" t="s">
        <v>40</v>
      </c>
      <c r="C30" s="2" t="s">
        <v>55</v>
      </c>
      <c r="D30" s="2" t="s">
        <v>56</v>
      </c>
      <c r="E30" s="2" t="s">
        <v>58</v>
      </c>
      <c r="F30" s="2" t="s">
        <v>59</v>
      </c>
    </row>
    <row r="31" spans="1:6" ht="14.25">
      <c r="A31" s="65" t="s">
        <v>41</v>
      </c>
      <c r="B31" t="s">
        <v>7</v>
      </c>
      <c r="C31" s="69">
        <v>1.0980506253331095</v>
      </c>
      <c r="D31" s="69">
        <v>1.0998974382181526</v>
      </c>
      <c r="E31" s="69">
        <v>1.0012775684093178</v>
      </c>
      <c r="F31" s="69">
        <v>0.9637620761550169</v>
      </c>
    </row>
    <row r="32" spans="1:6" ht="14.25">
      <c r="A32" s="66"/>
      <c r="B32" t="s">
        <v>5</v>
      </c>
      <c r="C32" s="69">
        <v>0.9029510644652076</v>
      </c>
      <c r="D32" s="69">
        <v>0.8330515738844707</v>
      </c>
      <c r="E32" s="69">
        <v>1.0012775684093178</v>
      </c>
      <c r="F32" s="69">
        <v>0.9637620761550169</v>
      </c>
    </row>
    <row r="33" spans="1:6" ht="14.25">
      <c r="A33" s="66"/>
      <c r="B33" t="s">
        <v>6</v>
      </c>
      <c r="C33" s="69">
        <v>0.9704648948010571</v>
      </c>
      <c r="D33" s="69">
        <v>0.9233735088390307</v>
      </c>
      <c r="E33" s="69">
        <v>1.0012775684093178</v>
      </c>
      <c r="F33" s="69">
        <v>0.9637620761550169</v>
      </c>
    </row>
    <row r="34" spans="1:6" ht="14.25">
      <c r="A34" s="67"/>
      <c r="B34" s="4" t="s">
        <v>42</v>
      </c>
      <c r="C34" s="89">
        <v>1.0250533344553807</v>
      </c>
      <c r="D34" s="89">
        <v>0.9974190635565524</v>
      </c>
      <c r="E34" s="89">
        <v>1.0012775684093178</v>
      </c>
      <c r="F34" s="89">
        <v>0.9637620761550169</v>
      </c>
    </row>
    <row r="35" spans="1:6" ht="14.25">
      <c r="A35" s="68" t="s">
        <v>43</v>
      </c>
      <c r="B35" t="s">
        <v>10</v>
      </c>
      <c r="C35" s="69">
        <v>1.0181773821433675</v>
      </c>
      <c r="D35" s="69">
        <v>0.8942079232735843</v>
      </c>
      <c r="E35" s="69">
        <v>1.0012775684093178</v>
      </c>
      <c r="F35" s="69">
        <v>0.9637620761550169</v>
      </c>
    </row>
    <row r="36" spans="1:6" ht="14.25">
      <c r="A36" s="66"/>
      <c r="B36" t="s">
        <v>11</v>
      </c>
      <c r="C36" s="69">
        <v>0.7596598631244794</v>
      </c>
      <c r="D36" s="69">
        <v>0.6558408285636413</v>
      </c>
      <c r="E36" s="69">
        <v>1.0012775684093178</v>
      </c>
      <c r="F36" s="69">
        <v>0.9637620761550169</v>
      </c>
    </row>
    <row r="37" spans="1:6" ht="14.25">
      <c r="A37" s="66"/>
      <c r="B37" t="s">
        <v>9</v>
      </c>
      <c r="C37" s="69">
        <v>1.0690489740110967</v>
      </c>
      <c r="D37" s="69">
        <v>1.1027589336358594</v>
      </c>
      <c r="E37" s="69">
        <v>1.0012775684093178</v>
      </c>
      <c r="F37" s="69">
        <v>0.9637620761550169</v>
      </c>
    </row>
    <row r="38" spans="1:6" ht="14.25">
      <c r="A38" s="66"/>
      <c r="B38" t="s">
        <v>8</v>
      </c>
      <c r="C38" s="69">
        <v>1.1089041613003507</v>
      </c>
      <c r="D38" s="69">
        <v>1.1301752983146758</v>
      </c>
      <c r="E38" s="69">
        <v>1.0012775684093178</v>
      </c>
      <c r="F38" s="69">
        <v>0.9637620761550169</v>
      </c>
    </row>
    <row r="39" spans="1:6" ht="14.25">
      <c r="A39" s="67"/>
      <c r="B39" s="4" t="s">
        <v>44</v>
      </c>
      <c r="C39" s="89">
        <v>1.012232629985887</v>
      </c>
      <c r="D39" s="89">
        <v>0.9616347222660625</v>
      </c>
      <c r="E39" s="89">
        <v>1.0012775684093178</v>
      </c>
      <c r="F39" s="89">
        <v>0.9637620761550169</v>
      </c>
    </row>
    <row r="40" spans="1:6" ht="14.25">
      <c r="A40" s="68" t="s">
        <v>45</v>
      </c>
      <c r="B40" t="s">
        <v>19</v>
      </c>
      <c r="C40" s="69">
        <v>1.1312084138227088</v>
      </c>
      <c r="D40" s="69">
        <v>0.8525483438636798</v>
      </c>
      <c r="E40" s="69">
        <v>1.0012775684093178</v>
      </c>
      <c r="F40" s="69">
        <v>0.9637620761550169</v>
      </c>
    </row>
    <row r="41" spans="1:6" ht="14.25">
      <c r="A41" s="66"/>
      <c r="B41" t="s">
        <v>12</v>
      </c>
      <c r="C41" s="69">
        <v>0.8893162241364</v>
      </c>
      <c r="D41" s="69">
        <v>0.9657549713515335</v>
      </c>
      <c r="E41" s="69">
        <v>1.0012775684093178</v>
      </c>
      <c r="F41" s="69">
        <v>0.9637620761550169</v>
      </c>
    </row>
    <row r="42" spans="1:6" ht="14.25">
      <c r="A42" s="66"/>
      <c r="B42" t="s">
        <v>21</v>
      </c>
      <c r="C42" s="69">
        <v>0.8494170364569739</v>
      </c>
      <c r="D42" s="69">
        <v>0.9177152562398464</v>
      </c>
      <c r="E42" s="69">
        <v>1.0012775684093178</v>
      </c>
      <c r="F42" s="69">
        <v>0.9637620761550169</v>
      </c>
    </row>
    <row r="43" spans="1:6" ht="14.25">
      <c r="A43" s="66"/>
      <c r="B43" t="s">
        <v>22</v>
      </c>
      <c r="C43" s="69">
        <v>1.0077232514410777</v>
      </c>
      <c r="D43" s="69">
        <v>0.8533319379033664</v>
      </c>
      <c r="E43" s="69">
        <v>1.0012775684093178</v>
      </c>
      <c r="F43" s="69">
        <v>0.9637620761550169</v>
      </c>
    </row>
    <row r="44" spans="1:6" ht="14.25">
      <c r="A44" s="66"/>
      <c r="B44" t="s">
        <v>18</v>
      </c>
      <c r="C44" s="69">
        <v>0.838786437776404</v>
      </c>
      <c r="D44" s="69">
        <v>0.8699836970812517</v>
      </c>
      <c r="E44" s="69">
        <v>1.0012775684093178</v>
      </c>
      <c r="F44" s="69">
        <v>0.9637620761550169</v>
      </c>
    </row>
    <row r="45" spans="1:6" ht="14.25">
      <c r="A45" s="66"/>
      <c r="B45" t="s">
        <v>13</v>
      </c>
      <c r="C45" s="69">
        <v>0.9185602595468567</v>
      </c>
      <c r="D45" s="69">
        <v>0.9947770447048117</v>
      </c>
      <c r="E45" s="69">
        <v>1.0012775684093178</v>
      </c>
      <c r="F45" s="69">
        <v>0.9637620761550169</v>
      </c>
    </row>
    <row r="46" spans="1:6" ht="14.25">
      <c r="A46" s="66"/>
      <c r="B46" t="s">
        <v>20</v>
      </c>
      <c r="C46" s="69">
        <v>0.9756562431981426</v>
      </c>
      <c r="D46" s="69">
        <v>0.9281688510511183</v>
      </c>
      <c r="E46" s="69">
        <v>1.0012775684093178</v>
      </c>
      <c r="F46" s="69">
        <v>0.9637620761550169</v>
      </c>
    </row>
    <row r="47" spans="1:6" ht="14.25">
      <c r="A47" s="66"/>
      <c r="B47" t="s">
        <v>15</v>
      </c>
      <c r="C47" s="69">
        <v>0.8597746761539865</v>
      </c>
      <c r="D47" s="69">
        <v>0.9071167355371901</v>
      </c>
      <c r="E47" s="69">
        <v>1.0012775684093178</v>
      </c>
      <c r="F47" s="69">
        <v>0.9637620761550169</v>
      </c>
    </row>
    <row r="48" spans="1:6" ht="14.25">
      <c r="A48" s="66"/>
      <c r="B48" t="s">
        <v>16</v>
      </c>
      <c r="C48" s="69">
        <v>0.8002302595850983</v>
      </c>
      <c r="D48" s="69">
        <v>0.6335933434190619</v>
      </c>
      <c r="E48" s="69">
        <v>1.0012775684093178</v>
      </c>
      <c r="F48" s="69">
        <v>0.9637620761550169</v>
      </c>
    </row>
    <row r="49" spans="1:6" ht="14.25">
      <c r="A49" s="66"/>
      <c r="B49" t="s">
        <v>14</v>
      </c>
      <c r="C49" s="69">
        <v>0.9586475515132831</v>
      </c>
      <c r="D49" s="69">
        <v>0.9975574481761209</v>
      </c>
      <c r="E49" s="69">
        <v>1.0012775684093178</v>
      </c>
      <c r="F49" s="69">
        <v>0.9637620761550169</v>
      </c>
    </row>
    <row r="50" spans="1:6" ht="14.25">
      <c r="A50" s="66"/>
      <c r="B50" t="s">
        <v>17</v>
      </c>
      <c r="C50" s="69">
        <v>1.033610660611958</v>
      </c>
      <c r="D50" s="69">
        <v>0.9826003522195906</v>
      </c>
      <c r="E50" s="69">
        <v>1.0012775684093178</v>
      </c>
      <c r="F50" s="69">
        <v>0.9637620761550169</v>
      </c>
    </row>
    <row r="51" spans="1:6" ht="14.25">
      <c r="A51" s="66"/>
      <c r="B51" t="s">
        <v>23</v>
      </c>
      <c r="C51" s="69">
        <v>0.840111004192728</v>
      </c>
      <c r="D51" s="69">
        <v>0.8389364142351156</v>
      </c>
      <c r="E51" s="69">
        <v>1.0012775684093178</v>
      </c>
      <c r="F51" s="69">
        <v>0.9637620761550169</v>
      </c>
    </row>
    <row r="52" spans="1:6" ht="15" thickBot="1">
      <c r="A52" s="66"/>
      <c r="B52" s="85" t="s">
        <v>46</v>
      </c>
      <c r="C52" s="94">
        <v>0.9232688977441835</v>
      </c>
      <c r="D52" s="94">
        <v>0.8967510335175314</v>
      </c>
      <c r="E52" s="94">
        <v>1.0012775684093178</v>
      </c>
      <c r="F52" s="94">
        <v>0.9637620761550169</v>
      </c>
    </row>
    <row r="53" spans="1:6" ht="15" thickBot="1">
      <c r="A53" s="88" t="s">
        <v>35</v>
      </c>
      <c r="B53" s="102"/>
      <c r="C53" s="103">
        <v>1.0012775684093178</v>
      </c>
      <c r="D53" s="103">
        <v>0.9637620761550169</v>
      </c>
      <c r="E53" s="103">
        <v>1.0012775684093178</v>
      </c>
      <c r="F53" s="104">
        <v>0.9637620761550169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zoomScalePageLayoutView="0" workbookViewId="0" topLeftCell="A1">
      <selection activeCell="M18" sqref="M18"/>
    </sheetView>
  </sheetViews>
  <sheetFormatPr defaultColWidth="9.140625" defaultRowHeight="15"/>
  <cols>
    <col min="2" max="2" width="12.28125" style="0" customWidth="1"/>
    <col min="6" max="10" width="13.7109375" style="0" customWidth="1"/>
    <col min="15" max="15" width="10.7109375" style="0" customWidth="1"/>
    <col min="16" max="16" width="14.7109375" style="0" customWidth="1"/>
    <col min="20" max="24" width="13.140625" style="0" customWidth="1"/>
  </cols>
  <sheetData>
    <row r="1" spans="1:15" ht="18">
      <c r="A1" s="56" t="s">
        <v>38</v>
      </c>
      <c r="C1" s="55"/>
      <c r="D1" s="55"/>
      <c r="F1" s="60"/>
      <c r="O1" s="56" t="s">
        <v>38</v>
      </c>
    </row>
    <row r="2" spans="1:19" ht="18">
      <c r="A2" s="101">
        <v>2013</v>
      </c>
      <c r="C2" s="55"/>
      <c r="D2" s="55"/>
      <c r="F2" s="60"/>
      <c r="O2" s="56">
        <v>2012</v>
      </c>
      <c r="R2" s="57"/>
      <c r="S2" s="57"/>
    </row>
    <row r="3" spans="1:26" ht="102" customHeight="1" thickBot="1">
      <c r="A3" s="47" t="s">
        <v>0</v>
      </c>
      <c r="B3" s="47" t="s">
        <v>24</v>
      </c>
      <c r="C3" s="48" t="s">
        <v>26</v>
      </c>
      <c r="D3" s="48" t="s">
        <v>50</v>
      </c>
      <c r="E3" s="48" t="s">
        <v>37</v>
      </c>
      <c r="F3" s="78" t="s">
        <v>27</v>
      </c>
      <c r="G3" s="48" t="s">
        <v>29</v>
      </c>
      <c r="H3" s="48" t="s">
        <v>28</v>
      </c>
      <c r="I3" s="48" t="s">
        <v>53</v>
      </c>
      <c r="J3" s="48" t="s">
        <v>51</v>
      </c>
      <c r="K3" s="50" t="s">
        <v>1</v>
      </c>
      <c r="L3" s="50" t="s">
        <v>49</v>
      </c>
      <c r="O3" s="47" t="s">
        <v>0</v>
      </c>
      <c r="P3" s="47" t="s">
        <v>24</v>
      </c>
      <c r="Q3" s="48" t="s">
        <v>26</v>
      </c>
      <c r="R3" s="48" t="s">
        <v>36</v>
      </c>
      <c r="S3" s="48" t="s">
        <v>37</v>
      </c>
      <c r="T3" s="49" t="s">
        <v>27</v>
      </c>
      <c r="U3" s="48" t="s">
        <v>29</v>
      </c>
      <c r="V3" s="48" t="s">
        <v>28</v>
      </c>
      <c r="W3" s="48" t="s">
        <v>31</v>
      </c>
      <c r="X3" s="48" t="s">
        <v>30</v>
      </c>
      <c r="Y3" s="50" t="s">
        <v>1</v>
      </c>
      <c r="Z3" s="50" t="s">
        <v>49</v>
      </c>
    </row>
    <row r="4" spans="1:26" ht="15.75" customHeight="1" thickBot="1">
      <c r="A4" s="20" t="s">
        <v>7</v>
      </c>
      <c r="B4" s="21" t="s">
        <v>2</v>
      </c>
      <c r="C4" s="22">
        <v>58192</v>
      </c>
      <c r="D4" s="22">
        <v>273934</v>
      </c>
      <c r="E4" s="22">
        <v>220528</v>
      </c>
      <c r="F4" s="79">
        <v>465687.481</v>
      </c>
      <c r="G4" s="24">
        <v>14461924.6</v>
      </c>
      <c r="H4" s="24">
        <v>12647737.86</v>
      </c>
      <c r="I4" s="24">
        <v>1814186.74</v>
      </c>
      <c r="J4" s="24">
        <v>300793.4</v>
      </c>
      <c r="K4" s="42">
        <v>0.8050406302247987</v>
      </c>
      <c r="L4" s="70">
        <v>1.0980506253331095</v>
      </c>
      <c r="M4" s="134"/>
      <c r="O4" s="20" t="s">
        <v>7</v>
      </c>
      <c r="P4" s="21" t="s">
        <v>2</v>
      </c>
      <c r="Q4" s="22">
        <v>55980</v>
      </c>
      <c r="R4" s="22">
        <v>243073</v>
      </c>
      <c r="S4" s="22">
        <v>192464</v>
      </c>
      <c r="T4" s="23">
        <v>411047.545</v>
      </c>
      <c r="U4" s="24">
        <v>11912296.57</v>
      </c>
      <c r="V4" s="24">
        <v>10281409.8199997</v>
      </c>
      <c r="W4" s="24">
        <v>1630886.7500003</v>
      </c>
      <c r="X4" s="24">
        <v>267355.370000001</v>
      </c>
      <c r="Y4" s="42">
        <v>0.7917941037364024</v>
      </c>
      <c r="Z4" s="70">
        <v>1.0998974382181526</v>
      </c>
    </row>
    <row r="5" spans="1:26" ht="15" thickBot="1">
      <c r="A5" s="25" t="s">
        <v>5</v>
      </c>
      <c r="B5" s="26" t="s">
        <v>2</v>
      </c>
      <c r="C5" s="27">
        <v>18231</v>
      </c>
      <c r="D5" s="27">
        <v>46878</v>
      </c>
      <c r="E5" s="27">
        <v>15484</v>
      </c>
      <c r="F5" s="80">
        <v>65802.697</v>
      </c>
      <c r="G5" s="28">
        <v>1542765.36</v>
      </c>
      <c r="H5" s="28">
        <v>1319949.68</v>
      </c>
      <c r="I5" s="28">
        <v>222815.68</v>
      </c>
      <c r="J5" s="28">
        <v>42328.54</v>
      </c>
      <c r="K5" s="43">
        <v>0.330304193864926</v>
      </c>
      <c r="L5" s="71">
        <v>0.9029510644652076</v>
      </c>
      <c r="M5" s="134"/>
      <c r="O5" s="25" t="s">
        <v>5</v>
      </c>
      <c r="P5" s="26" t="s">
        <v>2</v>
      </c>
      <c r="Q5" s="27">
        <v>17315</v>
      </c>
      <c r="R5" s="27">
        <v>41998</v>
      </c>
      <c r="S5" s="27">
        <v>9535</v>
      </c>
      <c r="T5" s="9">
        <v>59201.353</v>
      </c>
      <c r="U5" s="28">
        <v>1358990.43999999</v>
      </c>
      <c r="V5" s="28">
        <v>1165152.65000001</v>
      </c>
      <c r="W5" s="28">
        <v>193837.78999998</v>
      </c>
      <c r="X5" s="28">
        <v>34986.5</v>
      </c>
      <c r="Y5" s="43">
        <v>0.22702967753986972</v>
      </c>
      <c r="Z5" s="70">
        <v>0.8330515738844707</v>
      </c>
    </row>
    <row r="6" spans="1:26" ht="15" thickBot="1">
      <c r="A6" s="29" t="s">
        <v>6</v>
      </c>
      <c r="B6" s="30" t="s">
        <v>2</v>
      </c>
      <c r="C6" s="31">
        <v>75379</v>
      </c>
      <c r="D6" s="31">
        <v>261457</v>
      </c>
      <c r="E6" s="31">
        <v>207816</v>
      </c>
      <c r="F6" s="81">
        <v>438066.522</v>
      </c>
      <c r="G6" s="33">
        <v>12913824.5</v>
      </c>
      <c r="H6" s="33">
        <v>10866099.35</v>
      </c>
      <c r="I6" s="33">
        <v>2047725.15</v>
      </c>
      <c r="J6" s="33">
        <v>253734.84</v>
      </c>
      <c r="K6" s="44">
        <v>0.7948381569435892</v>
      </c>
      <c r="L6" s="72">
        <v>0.9704648948010571</v>
      </c>
      <c r="M6" s="134"/>
      <c r="O6" s="29" t="s">
        <v>6</v>
      </c>
      <c r="P6" s="30" t="s">
        <v>2</v>
      </c>
      <c r="Q6" s="31">
        <v>73101</v>
      </c>
      <c r="R6" s="31">
        <v>243183</v>
      </c>
      <c r="S6" s="31">
        <v>162084</v>
      </c>
      <c r="T6" s="32">
        <v>406107.853</v>
      </c>
      <c r="U6" s="33">
        <v>11658617.05</v>
      </c>
      <c r="V6" s="33">
        <v>9640802.17000004</v>
      </c>
      <c r="W6" s="33">
        <v>2017814.8799999598</v>
      </c>
      <c r="X6" s="33">
        <v>224548.740000002</v>
      </c>
      <c r="Y6" s="44">
        <v>0.6665087523040236</v>
      </c>
      <c r="Z6" s="70">
        <v>0.9233735088390307</v>
      </c>
    </row>
    <row r="7" spans="1:26" ht="15" thickBot="1">
      <c r="A7" s="15" t="s">
        <v>33</v>
      </c>
      <c r="B7" s="16"/>
      <c r="C7" s="17">
        <v>149772</v>
      </c>
      <c r="D7" s="17">
        <v>582269</v>
      </c>
      <c r="E7" s="17">
        <v>443828</v>
      </c>
      <c r="F7" s="82">
        <v>969556.7000000001</v>
      </c>
      <c r="G7" s="19">
        <v>28918514.46</v>
      </c>
      <c r="H7" s="19">
        <v>24833786.89</v>
      </c>
      <c r="I7" s="19">
        <v>4084727.57</v>
      </c>
      <c r="J7" s="19">
        <v>596856.78</v>
      </c>
      <c r="K7" s="41">
        <v>0.7622387590615334</v>
      </c>
      <c r="L7" s="73">
        <v>1.0250533344553807</v>
      </c>
      <c r="M7" s="134"/>
      <c r="O7" s="15" t="s">
        <v>33</v>
      </c>
      <c r="P7" s="16"/>
      <c r="Q7" s="17">
        <v>144453</v>
      </c>
      <c r="R7" s="17">
        <v>528254</v>
      </c>
      <c r="S7" s="17">
        <v>364495</v>
      </c>
      <c r="T7" s="18">
        <v>876356.751</v>
      </c>
      <c r="U7" s="19">
        <v>24929904.0599999</v>
      </c>
      <c r="V7" s="19">
        <v>21087364.6399998</v>
      </c>
      <c r="W7" s="19">
        <v>3842539.4200001024</v>
      </c>
      <c r="X7" s="19">
        <v>526890.610000003</v>
      </c>
      <c r="Y7" s="41">
        <v>0.69</v>
      </c>
      <c r="Z7" s="70">
        <v>0.9974190635565524</v>
      </c>
    </row>
    <row r="8" spans="1:26" ht="15" thickBot="1">
      <c r="A8" s="7" t="s">
        <v>10</v>
      </c>
      <c r="B8" s="7" t="s">
        <v>3</v>
      </c>
      <c r="C8" s="8">
        <v>66935</v>
      </c>
      <c r="D8" s="8">
        <v>244895</v>
      </c>
      <c r="E8" s="8">
        <v>153323</v>
      </c>
      <c r="F8" s="80">
        <v>391284.317</v>
      </c>
      <c r="G8" s="10">
        <v>7369143.42</v>
      </c>
      <c r="H8" s="10">
        <v>5464723.65</v>
      </c>
      <c r="I8" s="10">
        <v>1904419.77</v>
      </c>
      <c r="J8" s="10">
        <v>249346.55</v>
      </c>
      <c r="K8" s="39">
        <v>0.6260764817574879</v>
      </c>
      <c r="L8" s="74">
        <v>1.0181773821433675</v>
      </c>
      <c r="M8" s="134"/>
      <c r="O8" s="7" t="s">
        <v>10</v>
      </c>
      <c r="P8" s="7" t="s">
        <v>3</v>
      </c>
      <c r="Q8" s="8">
        <v>68509</v>
      </c>
      <c r="R8" s="8">
        <v>239396</v>
      </c>
      <c r="S8" s="8">
        <v>91531</v>
      </c>
      <c r="T8" s="9">
        <v>385402.181</v>
      </c>
      <c r="U8" s="10">
        <v>6842993.20000018</v>
      </c>
      <c r="V8" s="10">
        <v>4837945.70000002</v>
      </c>
      <c r="W8" s="10">
        <v>2005047.5000001602</v>
      </c>
      <c r="X8" s="10">
        <v>214069.800000003</v>
      </c>
      <c r="Y8" s="39">
        <v>0.38234175935288167</v>
      </c>
      <c r="Z8" s="70">
        <v>0.8942079232735843</v>
      </c>
    </row>
    <row r="9" spans="1:26" ht="15" thickBot="1">
      <c r="A9" s="26" t="s">
        <v>11</v>
      </c>
      <c r="B9" s="26" t="s">
        <v>3</v>
      </c>
      <c r="C9" s="27">
        <v>26012</v>
      </c>
      <c r="D9" s="27">
        <v>82849</v>
      </c>
      <c r="E9" s="27">
        <v>21229</v>
      </c>
      <c r="F9" s="80">
        <v>132743.296</v>
      </c>
      <c r="G9" s="28">
        <v>2116084.83</v>
      </c>
      <c r="H9" s="28">
        <v>1625217.91</v>
      </c>
      <c r="I9" s="28">
        <v>490866.92</v>
      </c>
      <c r="J9" s="28">
        <v>62937.06</v>
      </c>
      <c r="K9" s="39">
        <v>0.25623725090224386</v>
      </c>
      <c r="L9" s="74">
        <v>0.7596598631244794</v>
      </c>
      <c r="M9" s="134"/>
      <c r="O9" s="26" t="s">
        <v>11</v>
      </c>
      <c r="P9" s="26" t="s">
        <v>3</v>
      </c>
      <c r="Q9" s="27">
        <v>24317</v>
      </c>
      <c r="R9" s="27">
        <v>73380</v>
      </c>
      <c r="S9" s="27">
        <v>15430</v>
      </c>
      <c r="T9" s="9">
        <v>119293.718</v>
      </c>
      <c r="U9" s="28">
        <v>1969631.47000001</v>
      </c>
      <c r="V9" s="28">
        <v>1537775.60000001</v>
      </c>
      <c r="W9" s="28">
        <v>431855.8699999999</v>
      </c>
      <c r="X9" s="28">
        <v>48125.6</v>
      </c>
      <c r="Y9" s="39">
        <v>0.21027592768791628</v>
      </c>
      <c r="Z9" s="70">
        <v>0.6558408285636413</v>
      </c>
    </row>
    <row r="10" spans="1:26" ht="15" thickBot="1">
      <c r="A10" s="7" t="s">
        <v>9</v>
      </c>
      <c r="B10" s="7" t="s">
        <v>3</v>
      </c>
      <c r="C10" s="8">
        <v>53082</v>
      </c>
      <c r="D10" s="8">
        <v>189427</v>
      </c>
      <c r="E10" s="8">
        <v>74191</v>
      </c>
      <c r="F10" s="80">
        <v>305449.467</v>
      </c>
      <c r="G10" s="10">
        <v>8185160.32</v>
      </c>
      <c r="H10" s="10">
        <v>6687673.93</v>
      </c>
      <c r="I10" s="10">
        <v>1497486.39</v>
      </c>
      <c r="J10" s="10">
        <v>202506.74</v>
      </c>
      <c r="K10" s="39">
        <v>0.3916601118108823</v>
      </c>
      <c r="L10" s="74">
        <v>1.0690489740110967</v>
      </c>
      <c r="M10" s="134"/>
      <c r="O10" s="7" t="s">
        <v>9</v>
      </c>
      <c r="P10" s="7" t="s">
        <v>3</v>
      </c>
      <c r="Q10" s="8">
        <v>51201</v>
      </c>
      <c r="R10" s="8">
        <v>176300</v>
      </c>
      <c r="S10" s="8">
        <v>42400</v>
      </c>
      <c r="T10" s="9">
        <v>284319.46</v>
      </c>
      <c r="U10" s="10">
        <v>7289633.93999991</v>
      </c>
      <c r="V10" s="10">
        <v>5838548.41000006</v>
      </c>
      <c r="W10" s="10">
        <v>1451085.5299998503</v>
      </c>
      <c r="X10" s="10">
        <v>194416.400000002</v>
      </c>
      <c r="Y10" s="39">
        <v>0.24049983349801562</v>
      </c>
      <c r="Z10" s="70">
        <v>1.1027589336358594</v>
      </c>
    </row>
    <row r="11" spans="1:26" ht="15" thickBot="1">
      <c r="A11" s="11" t="s">
        <v>8</v>
      </c>
      <c r="B11" s="11" t="s">
        <v>3</v>
      </c>
      <c r="C11" s="12">
        <v>23452</v>
      </c>
      <c r="D11" s="12">
        <v>90068</v>
      </c>
      <c r="E11" s="12">
        <v>61542</v>
      </c>
      <c r="F11" s="83">
        <v>145094.549</v>
      </c>
      <c r="G11" s="14">
        <v>2323100.27</v>
      </c>
      <c r="H11" s="14">
        <v>1655111.27</v>
      </c>
      <c r="I11" s="14">
        <v>667989</v>
      </c>
      <c r="J11" s="14">
        <v>99876.78</v>
      </c>
      <c r="K11" s="40">
        <v>0.6832837411733357</v>
      </c>
      <c r="L11" s="75">
        <v>1.1089041613003507</v>
      </c>
      <c r="M11" s="134"/>
      <c r="O11" s="11" t="s">
        <v>8</v>
      </c>
      <c r="P11" s="11" t="s">
        <v>3</v>
      </c>
      <c r="Q11" s="12">
        <v>22573</v>
      </c>
      <c r="R11" s="12">
        <v>81290</v>
      </c>
      <c r="S11" s="12">
        <v>43351</v>
      </c>
      <c r="T11" s="13">
        <v>131773.108</v>
      </c>
      <c r="U11" s="14">
        <v>2001075.06</v>
      </c>
      <c r="V11" s="14">
        <v>1377796.92999999</v>
      </c>
      <c r="W11" s="14">
        <v>623278.1300000101</v>
      </c>
      <c r="X11" s="14">
        <v>91871.95</v>
      </c>
      <c r="Y11" s="40">
        <v>0.5332853247075212</v>
      </c>
      <c r="Z11" s="70">
        <v>1.1301752983146758</v>
      </c>
    </row>
    <row r="12" spans="1:26" ht="15" thickBot="1">
      <c r="A12" s="15" t="s">
        <v>32</v>
      </c>
      <c r="B12" s="16"/>
      <c r="C12" s="17">
        <v>169481</v>
      </c>
      <c r="D12" s="17">
        <v>607239</v>
      </c>
      <c r="E12" s="17">
        <v>310285</v>
      </c>
      <c r="F12" s="82">
        <v>974571.6290000001</v>
      </c>
      <c r="G12" s="19">
        <v>19993488.84</v>
      </c>
      <c r="H12" s="19">
        <v>15432726.76</v>
      </c>
      <c r="I12" s="19">
        <v>4560762.08</v>
      </c>
      <c r="J12" s="19">
        <v>614667.13</v>
      </c>
      <c r="K12" s="41">
        <v>0.5109767323903768</v>
      </c>
      <c r="L12" s="73">
        <v>1.012232629985887</v>
      </c>
      <c r="M12" s="134"/>
      <c r="O12" s="15" t="s">
        <v>32</v>
      </c>
      <c r="P12" s="16"/>
      <c r="Q12" s="17">
        <v>157961</v>
      </c>
      <c r="R12" s="17">
        <v>570366</v>
      </c>
      <c r="S12" s="17">
        <v>192635</v>
      </c>
      <c r="T12" s="18">
        <v>920788.467</v>
      </c>
      <c r="U12" s="19">
        <v>18103333.6700001</v>
      </c>
      <c r="V12" s="19">
        <v>13592066.6400001</v>
      </c>
      <c r="W12" s="19">
        <v>4511267.029999999</v>
      </c>
      <c r="X12" s="19">
        <v>548483.750000005</v>
      </c>
      <c r="Y12" s="41">
        <v>0.33773977335894745</v>
      </c>
      <c r="Z12" s="70">
        <v>0.9616347222660625</v>
      </c>
    </row>
    <row r="13" spans="1:26" ht="15" thickBot="1">
      <c r="A13" s="34" t="s">
        <v>19</v>
      </c>
      <c r="B13" s="34" t="s">
        <v>4</v>
      </c>
      <c r="C13" s="35">
        <v>1543</v>
      </c>
      <c r="D13" s="35">
        <v>4659</v>
      </c>
      <c r="E13" s="35">
        <v>1466</v>
      </c>
      <c r="F13" s="84">
        <v>7181.081</v>
      </c>
      <c r="G13" s="37">
        <v>85098.68</v>
      </c>
      <c r="H13" s="37">
        <v>50714.44</v>
      </c>
      <c r="I13" s="37">
        <v>34384.24</v>
      </c>
      <c r="J13" s="37">
        <v>5270.3</v>
      </c>
      <c r="K13" s="45">
        <v>0.31465979823996565</v>
      </c>
      <c r="L13" s="76">
        <v>1.1312084138227088</v>
      </c>
      <c r="M13" s="134"/>
      <c r="O13" s="34" t="s">
        <v>19</v>
      </c>
      <c r="P13" s="34" t="s">
        <v>4</v>
      </c>
      <c r="Q13" s="35">
        <v>1760</v>
      </c>
      <c r="R13" s="35">
        <v>5223</v>
      </c>
      <c r="S13" s="35">
        <v>1163</v>
      </c>
      <c r="T13" s="36">
        <v>7985.588</v>
      </c>
      <c r="U13" s="37">
        <v>91133.57</v>
      </c>
      <c r="V13" s="37">
        <v>51410.2</v>
      </c>
      <c r="W13" s="37">
        <v>39723.37000000001</v>
      </c>
      <c r="X13" s="37">
        <v>4452.86</v>
      </c>
      <c r="Y13" s="45">
        <v>0.22276334776334777</v>
      </c>
      <c r="Z13" s="70">
        <v>0.8525483438636798</v>
      </c>
    </row>
    <row r="14" spans="1:26" ht="15" thickBot="1">
      <c r="A14" s="26" t="s">
        <v>12</v>
      </c>
      <c r="B14" s="26" t="s">
        <v>4</v>
      </c>
      <c r="C14" s="27">
        <v>4050</v>
      </c>
      <c r="D14" s="27">
        <v>11261</v>
      </c>
      <c r="E14" s="27">
        <v>4584</v>
      </c>
      <c r="F14" s="80">
        <v>15272.215</v>
      </c>
      <c r="G14" s="28">
        <v>195089.56</v>
      </c>
      <c r="H14" s="28">
        <v>118013.32</v>
      </c>
      <c r="I14" s="28">
        <v>77076.24</v>
      </c>
      <c r="J14" s="28">
        <v>10014.59</v>
      </c>
      <c r="K14" s="39">
        <v>0.4942722671165971</v>
      </c>
      <c r="L14" s="74">
        <v>0.8893162241364</v>
      </c>
      <c r="M14" s="134"/>
      <c r="O14" s="26" t="s">
        <v>12</v>
      </c>
      <c r="P14" s="26" t="s">
        <v>4</v>
      </c>
      <c r="Q14" s="27">
        <v>4210</v>
      </c>
      <c r="R14" s="27">
        <v>11868</v>
      </c>
      <c r="S14" s="27">
        <v>3478</v>
      </c>
      <c r="T14" s="9">
        <v>16171.428</v>
      </c>
      <c r="U14" s="28">
        <v>203190.19</v>
      </c>
      <c r="V14" s="28">
        <v>117336.5</v>
      </c>
      <c r="W14" s="28">
        <v>85853.69</v>
      </c>
      <c r="X14" s="28">
        <v>11461.58</v>
      </c>
      <c r="Y14" s="39">
        <v>0.2930736610648657</v>
      </c>
      <c r="Z14" s="70">
        <v>0.9657549713515335</v>
      </c>
    </row>
    <row r="15" spans="1:26" ht="15" thickBot="1">
      <c r="A15" s="7" t="s">
        <v>21</v>
      </c>
      <c r="B15" s="7" t="s">
        <v>4</v>
      </c>
      <c r="C15" s="8">
        <v>7669</v>
      </c>
      <c r="D15" s="8">
        <v>22986</v>
      </c>
      <c r="E15" s="8">
        <v>11361</v>
      </c>
      <c r="F15" s="80">
        <v>34845.851</v>
      </c>
      <c r="G15" s="10">
        <v>532209.29</v>
      </c>
      <c r="H15" s="10">
        <v>353835.66</v>
      </c>
      <c r="I15" s="10">
        <v>178373.63</v>
      </c>
      <c r="J15" s="10">
        <v>19524.7</v>
      </c>
      <c r="K15" s="39">
        <v>0.4070303663099278</v>
      </c>
      <c r="L15" s="74">
        <v>0.8494170364569739</v>
      </c>
      <c r="M15" s="134"/>
      <c r="O15" s="7" t="s">
        <v>21</v>
      </c>
      <c r="P15" s="7" t="s">
        <v>4</v>
      </c>
      <c r="Q15" s="8">
        <v>7250</v>
      </c>
      <c r="R15" s="8">
        <v>20313</v>
      </c>
      <c r="S15" s="8">
        <v>7271</v>
      </c>
      <c r="T15" s="9">
        <v>30590.706</v>
      </c>
      <c r="U15" s="10">
        <v>452077.740000002</v>
      </c>
      <c r="V15" s="10">
        <v>292511.360000001</v>
      </c>
      <c r="W15" s="10">
        <v>159566.38000000105</v>
      </c>
      <c r="X15" s="10">
        <v>18641.55</v>
      </c>
      <c r="Y15" s="39">
        <v>0.35796930342384886</v>
      </c>
      <c r="Z15" s="70">
        <v>0.9177152562398464</v>
      </c>
    </row>
    <row r="16" spans="1:26" ht="15" thickBot="1">
      <c r="A16" s="7" t="s">
        <v>22</v>
      </c>
      <c r="B16" s="7" t="s">
        <v>4</v>
      </c>
      <c r="C16" s="8">
        <v>8196</v>
      </c>
      <c r="D16" s="8">
        <v>32441</v>
      </c>
      <c r="E16" s="8">
        <v>7423</v>
      </c>
      <c r="F16" s="80">
        <v>51395.371</v>
      </c>
      <c r="G16" s="10">
        <v>790206.89</v>
      </c>
      <c r="H16" s="10">
        <v>566217.36</v>
      </c>
      <c r="I16" s="10">
        <v>223989.53</v>
      </c>
      <c r="J16" s="10">
        <v>32691.55</v>
      </c>
      <c r="K16" s="39">
        <v>0.2288153879350205</v>
      </c>
      <c r="L16" s="74">
        <v>1.0077232514410777</v>
      </c>
      <c r="M16" s="134"/>
      <c r="O16" s="7" t="s">
        <v>22</v>
      </c>
      <c r="P16" s="7" t="s">
        <v>4</v>
      </c>
      <c r="Q16" s="8">
        <v>7597</v>
      </c>
      <c r="R16" s="8">
        <v>28665</v>
      </c>
      <c r="S16" s="8">
        <v>5231</v>
      </c>
      <c r="T16" s="9">
        <v>46068.05</v>
      </c>
      <c r="U16" s="10">
        <v>659322.229999997</v>
      </c>
      <c r="V16" s="10">
        <v>467950.810000003</v>
      </c>
      <c r="W16" s="10">
        <v>191371.41999999393</v>
      </c>
      <c r="X16" s="10">
        <v>24460.76</v>
      </c>
      <c r="Y16" s="39">
        <v>0.18247542895219057</v>
      </c>
      <c r="Z16" s="70">
        <v>0.8533319379033664</v>
      </c>
    </row>
    <row r="17" spans="1:26" ht="15" thickBot="1">
      <c r="A17" s="7" t="s">
        <v>18</v>
      </c>
      <c r="B17" s="7" t="s">
        <v>4</v>
      </c>
      <c r="C17" s="8">
        <v>7070</v>
      </c>
      <c r="D17" s="8">
        <v>21029</v>
      </c>
      <c r="E17" s="8">
        <v>12801</v>
      </c>
      <c r="F17" s="80">
        <v>30632.982</v>
      </c>
      <c r="G17" s="10">
        <v>374534.77</v>
      </c>
      <c r="H17" s="10">
        <v>229080.34</v>
      </c>
      <c r="I17" s="10">
        <v>145454.43</v>
      </c>
      <c r="J17" s="10">
        <v>17638.84</v>
      </c>
      <c r="K17" s="39">
        <v>0.608730800323363</v>
      </c>
      <c r="L17" s="74">
        <v>0.838786437776404</v>
      </c>
      <c r="M17" s="134"/>
      <c r="O17" s="7" t="s">
        <v>18</v>
      </c>
      <c r="P17" s="7" t="s">
        <v>4</v>
      </c>
      <c r="Q17" s="8">
        <v>6886</v>
      </c>
      <c r="R17" s="8">
        <v>19015</v>
      </c>
      <c r="S17" s="8">
        <v>10674</v>
      </c>
      <c r="T17" s="9">
        <v>27362.296</v>
      </c>
      <c r="U17" s="10">
        <v>353786.559999999</v>
      </c>
      <c r="V17" s="10">
        <v>217316.61</v>
      </c>
      <c r="W17" s="10">
        <v>136469.94999999902</v>
      </c>
      <c r="X17" s="10">
        <v>16542.74</v>
      </c>
      <c r="Y17" s="39">
        <v>0.5613589768622473</v>
      </c>
      <c r="Z17" s="70">
        <v>0.8699836970812517</v>
      </c>
    </row>
    <row r="18" spans="1:26" ht="15" thickBot="1">
      <c r="A18" s="7" t="s">
        <v>13</v>
      </c>
      <c r="B18" s="7" t="s">
        <v>4</v>
      </c>
      <c r="C18" s="8">
        <v>5678</v>
      </c>
      <c r="D18" s="8">
        <v>18802</v>
      </c>
      <c r="E18" s="8">
        <v>8771</v>
      </c>
      <c r="F18" s="80">
        <v>28546.54</v>
      </c>
      <c r="G18" s="10">
        <v>388827.74</v>
      </c>
      <c r="H18" s="10">
        <v>260637.51</v>
      </c>
      <c r="I18" s="10">
        <v>128190.23</v>
      </c>
      <c r="J18" s="10">
        <v>17270.77</v>
      </c>
      <c r="K18" s="39">
        <v>0.46649292628443784</v>
      </c>
      <c r="L18" s="74">
        <v>0.9185602595468567</v>
      </c>
      <c r="M18" s="134"/>
      <c r="O18" s="7" t="s">
        <v>13</v>
      </c>
      <c r="P18" s="7" t="s">
        <v>4</v>
      </c>
      <c r="Q18" s="8">
        <v>5621</v>
      </c>
      <c r="R18" s="8">
        <v>17582</v>
      </c>
      <c r="S18" s="8">
        <v>8246</v>
      </c>
      <c r="T18" s="9">
        <v>26514.368</v>
      </c>
      <c r="U18" s="10">
        <v>370142.159999999</v>
      </c>
      <c r="V18" s="10">
        <v>245649.86</v>
      </c>
      <c r="W18" s="10">
        <v>124492.299999999</v>
      </c>
      <c r="X18" s="10">
        <v>17490.17</v>
      </c>
      <c r="Y18" s="39">
        <v>0.46898075782892257</v>
      </c>
      <c r="Z18" s="70">
        <v>0.9947770447048117</v>
      </c>
    </row>
    <row r="19" spans="1:26" ht="15" thickBot="1">
      <c r="A19" s="7" t="s">
        <v>20</v>
      </c>
      <c r="B19" s="7" t="s">
        <v>4</v>
      </c>
      <c r="C19" s="8">
        <v>17577</v>
      </c>
      <c r="D19" s="8">
        <v>55132</v>
      </c>
      <c r="E19" s="8">
        <v>11147</v>
      </c>
      <c r="F19" s="80">
        <v>88633.95</v>
      </c>
      <c r="G19" s="10">
        <v>1172356.29</v>
      </c>
      <c r="H19" s="10">
        <v>786840.79</v>
      </c>
      <c r="I19" s="10">
        <v>385515.5</v>
      </c>
      <c r="J19" s="10">
        <v>53789.88</v>
      </c>
      <c r="K19" s="39">
        <v>0.20218747732714212</v>
      </c>
      <c r="L19" s="74">
        <v>0.9756562431981426</v>
      </c>
      <c r="M19" s="134"/>
      <c r="O19" s="7" t="s">
        <v>20</v>
      </c>
      <c r="P19" s="7" t="s">
        <v>4</v>
      </c>
      <c r="Q19" s="8">
        <v>17123</v>
      </c>
      <c r="R19" s="8">
        <v>53562</v>
      </c>
      <c r="S19" s="8">
        <v>8244</v>
      </c>
      <c r="T19" s="9">
        <v>84993.699</v>
      </c>
      <c r="U19" s="10">
        <v>1141535.71</v>
      </c>
      <c r="V19" s="10">
        <v>773523.160000002</v>
      </c>
      <c r="W19" s="10">
        <v>368012.54999999795</v>
      </c>
      <c r="X19" s="10">
        <v>49714.58</v>
      </c>
      <c r="Y19" s="39">
        <v>0.1539118673026269</v>
      </c>
      <c r="Z19" s="70">
        <v>0.9281688510511183</v>
      </c>
    </row>
    <row r="20" spans="1:26" ht="15" thickBot="1">
      <c r="A20" s="7" t="s">
        <v>15</v>
      </c>
      <c r="B20" s="7" t="s">
        <v>4</v>
      </c>
      <c r="C20" s="8">
        <v>4678</v>
      </c>
      <c r="D20" s="8">
        <v>10962</v>
      </c>
      <c r="E20" s="8">
        <v>7352</v>
      </c>
      <c r="F20" s="80">
        <v>15292.032</v>
      </c>
      <c r="G20" s="10">
        <v>180716.52</v>
      </c>
      <c r="H20" s="10">
        <v>100210.39</v>
      </c>
      <c r="I20" s="10">
        <v>80506.13</v>
      </c>
      <c r="J20" s="10">
        <v>9424.85</v>
      </c>
      <c r="K20" s="39">
        <v>0.6706805327494982</v>
      </c>
      <c r="L20" s="74">
        <v>0.8597746761539865</v>
      </c>
      <c r="M20" s="134"/>
      <c r="O20" s="7" t="s">
        <v>15</v>
      </c>
      <c r="P20" s="7" t="s">
        <v>4</v>
      </c>
      <c r="Q20" s="8">
        <v>4217</v>
      </c>
      <c r="R20" s="8">
        <v>9680</v>
      </c>
      <c r="S20" s="8">
        <v>4978</v>
      </c>
      <c r="T20" s="9">
        <v>13385.522</v>
      </c>
      <c r="U20" s="10">
        <v>149505.75</v>
      </c>
      <c r="V20" s="10">
        <v>77538.85</v>
      </c>
      <c r="W20" s="10">
        <v>71966.9</v>
      </c>
      <c r="X20" s="10">
        <v>8780.89</v>
      </c>
      <c r="Y20" s="39">
        <v>0.5142439024390244</v>
      </c>
      <c r="Z20" s="70">
        <v>0.9071167355371901</v>
      </c>
    </row>
    <row r="21" spans="1:26" ht="15" thickBot="1">
      <c r="A21" s="7" t="s">
        <v>16</v>
      </c>
      <c r="B21" s="7" t="s">
        <v>4</v>
      </c>
      <c r="C21" s="8">
        <v>7411</v>
      </c>
      <c r="D21" s="8">
        <v>18414</v>
      </c>
      <c r="E21" s="8">
        <v>11386</v>
      </c>
      <c r="F21" s="80">
        <v>26388.936</v>
      </c>
      <c r="G21" s="10">
        <v>469490.07</v>
      </c>
      <c r="H21" s="10">
        <v>333945.11</v>
      </c>
      <c r="I21" s="10">
        <v>135544.96</v>
      </c>
      <c r="J21" s="10">
        <v>14735.44</v>
      </c>
      <c r="K21" s="39">
        <v>0.6183338763983925</v>
      </c>
      <c r="L21" s="74">
        <v>0.8002302595850983</v>
      </c>
      <c r="M21" s="134"/>
      <c r="O21" s="7" t="s">
        <v>16</v>
      </c>
      <c r="P21" s="7" t="s">
        <v>4</v>
      </c>
      <c r="Q21" s="8">
        <v>6867</v>
      </c>
      <c r="R21" s="8">
        <v>16525</v>
      </c>
      <c r="S21" s="8">
        <v>9214</v>
      </c>
      <c r="T21" s="9">
        <v>22761.66</v>
      </c>
      <c r="U21" s="10">
        <v>397604.360000002</v>
      </c>
      <c r="V21" s="10">
        <v>277186.27</v>
      </c>
      <c r="W21" s="10">
        <v>120418.090000002</v>
      </c>
      <c r="X21" s="10">
        <v>10470.13</v>
      </c>
      <c r="Y21" s="39">
        <v>0.5575507472674548</v>
      </c>
      <c r="Z21" s="70">
        <v>0.6335933434190619</v>
      </c>
    </row>
    <row r="22" spans="1:26" ht="15" thickBot="1">
      <c r="A22" s="7" t="s">
        <v>14</v>
      </c>
      <c r="B22" s="7" t="s">
        <v>4</v>
      </c>
      <c r="C22" s="8">
        <v>5482</v>
      </c>
      <c r="D22" s="8">
        <v>19461</v>
      </c>
      <c r="E22" s="8">
        <v>9882</v>
      </c>
      <c r="F22" s="80">
        <v>30995.681</v>
      </c>
      <c r="G22" s="10">
        <v>384034.27</v>
      </c>
      <c r="H22" s="10">
        <v>248090.68</v>
      </c>
      <c r="I22" s="10">
        <v>135943.59</v>
      </c>
      <c r="J22" s="10">
        <v>18656.24</v>
      </c>
      <c r="K22" s="39">
        <v>0.5077848003699708</v>
      </c>
      <c r="L22" s="74">
        <v>0.9586475515132831</v>
      </c>
      <c r="M22" s="134"/>
      <c r="O22" s="7" t="s">
        <v>14</v>
      </c>
      <c r="P22" s="7" t="s">
        <v>4</v>
      </c>
      <c r="Q22" s="8">
        <v>5754</v>
      </c>
      <c r="R22" s="8">
        <v>18669</v>
      </c>
      <c r="S22" s="8">
        <v>7648</v>
      </c>
      <c r="T22" s="9">
        <v>29698.917</v>
      </c>
      <c r="U22" s="10">
        <v>353719.509999999</v>
      </c>
      <c r="V22" s="10">
        <v>214595.48</v>
      </c>
      <c r="W22" s="10">
        <v>139124.029999999</v>
      </c>
      <c r="X22" s="10">
        <v>18623.4</v>
      </c>
      <c r="Y22" s="39">
        <v>0.40965857588881055</v>
      </c>
      <c r="Z22" s="70">
        <v>0.9975574481761209</v>
      </c>
    </row>
    <row r="23" spans="1:26" ht="15" thickBot="1">
      <c r="A23" s="7" t="s">
        <v>17</v>
      </c>
      <c r="B23" s="7" t="s">
        <v>4</v>
      </c>
      <c r="C23" s="8">
        <v>5449</v>
      </c>
      <c r="D23" s="8">
        <v>18498</v>
      </c>
      <c r="E23" s="8">
        <v>6203</v>
      </c>
      <c r="F23" s="80">
        <v>26376.266</v>
      </c>
      <c r="G23" s="10">
        <v>322136.3</v>
      </c>
      <c r="H23" s="10">
        <v>204651.11</v>
      </c>
      <c r="I23" s="10">
        <v>117485.19</v>
      </c>
      <c r="J23" s="10">
        <v>19119.73</v>
      </c>
      <c r="K23" s="39">
        <v>0.3353335495729268</v>
      </c>
      <c r="L23" s="74">
        <v>1.033610660611958</v>
      </c>
      <c r="M23" s="134"/>
      <c r="O23" s="7" t="s">
        <v>17</v>
      </c>
      <c r="P23" s="7" t="s">
        <v>4</v>
      </c>
      <c r="Q23" s="8">
        <v>5364</v>
      </c>
      <c r="R23" s="8">
        <v>16467</v>
      </c>
      <c r="S23" s="8">
        <v>4577</v>
      </c>
      <c r="T23" s="9">
        <v>23323.425</v>
      </c>
      <c r="U23" s="10">
        <v>275718.58</v>
      </c>
      <c r="V23" s="10">
        <v>168283</v>
      </c>
      <c r="W23" s="10">
        <v>107435.58000000002</v>
      </c>
      <c r="X23" s="10">
        <v>16180.48</v>
      </c>
      <c r="Y23" s="39">
        <v>0.27795892683484924</v>
      </c>
      <c r="Z23" s="70">
        <v>0.9826003522195906</v>
      </c>
    </row>
    <row r="24" spans="1:26" ht="15" thickBot="1">
      <c r="A24" s="7" t="s">
        <v>23</v>
      </c>
      <c r="B24" s="11" t="s">
        <v>4</v>
      </c>
      <c r="C24" s="12">
        <v>10256</v>
      </c>
      <c r="D24" s="12">
        <v>29098</v>
      </c>
      <c r="E24" s="12">
        <v>18601</v>
      </c>
      <c r="F24" s="83">
        <v>46206.769</v>
      </c>
      <c r="G24" s="14">
        <v>697379.46</v>
      </c>
      <c r="H24" s="14">
        <v>494249.71</v>
      </c>
      <c r="I24" s="14">
        <v>203129.75</v>
      </c>
      <c r="J24" s="14">
        <v>24445.55</v>
      </c>
      <c r="K24" s="40">
        <v>0.6392535569454946</v>
      </c>
      <c r="L24" s="75">
        <v>0.840111004192728</v>
      </c>
      <c r="M24" s="134"/>
      <c r="O24" s="7" t="s">
        <v>23</v>
      </c>
      <c r="P24" s="11" t="s">
        <v>4</v>
      </c>
      <c r="Q24" s="12">
        <v>10501</v>
      </c>
      <c r="R24" s="12">
        <v>29645</v>
      </c>
      <c r="S24" s="12">
        <v>16754</v>
      </c>
      <c r="T24" s="13">
        <v>46605.472</v>
      </c>
      <c r="U24" s="14">
        <v>716877.209999999</v>
      </c>
      <c r="V24" s="14">
        <v>498162.180000001</v>
      </c>
      <c r="W24" s="14">
        <v>218715.02999999805</v>
      </c>
      <c r="X24" s="14">
        <v>24870.27</v>
      </c>
      <c r="Y24" s="40">
        <v>0.5651466836734694</v>
      </c>
      <c r="Z24" s="70">
        <v>0.8389364142351156</v>
      </c>
    </row>
    <row r="25" spans="1:26" ht="15" thickBot="1">
      <c r="A25" s="15" t="s">
        <v>34</v>
      </c>
      <c r="B25" s="38"/>
      <c r="C25" s="17">
        <v>85059</v>
      </c>
      <c r="D25" s="17">
        <v>262743</v>
      </c>
      <c r="E25" s="17">
        <v>109954</v>
      </c>
      <c r="F25" s="82">
        <v>401767.674</v>
      </c>
      <c r="G25" s="19">
        <v>5592079.84</v>
      </c>
      <c r="H25" s="19">
        <v>3746486.42</v>
      </c>
      <c r="I25" s="19">
        <v>1845593.4200000002</v>
      </c>
      <c r="J25" s="19">
        <v>242582.44</v>
      </c>
      <c r="K25" s="46">
        <v>0.4184849834248677</v>
      </c>
      <c r="L25" s="77">
        <v>0.9232688977441835</v>
      </c>
      <c r="M25" s="134"/>
      <c r="O25" s="15" t="s">
        <v>34</v>
      </c>
      <c r="P25" s="38"/>
      <c r="Q25" s="17">
        <v>82507</v>
      </c>
      <c r="R25" s="17">
        <v>247214</v>
      </c>
      <c r="S25" s="17">
        <v>87761</v>
      </c>
      <c r="T25" s="18">
        <v>375461.131</v>
      </c>
      <c r="U25" s="19">
        <v>5164613.56999999</v>
      </c>
      <c r="V25" s="19">
        <v>3401464.27999998</v>
      </c>
      <c r="W25" s="19">
        <v>1763149.2900000103</v>
      </c>
      <c r="X25" s="19">
        <v>221689.410000003</v>
      </c>
      <c r="Y25" s="46">
        <v>0.35499816496926323</v>
      </c>
      <c r="Z25" s="70">
        <v>0.8967510335175314</v>
      </c>
    </row>
    <row r="26" spans="1:26" ht="18" customHeight="1" thickBot="1">
      <c r="A26" s="15" t="s">
        <v>54</v>
      </c>
      <c r="B26" s="15"/>
      <c r="C26" s="17">
        <v>359740</v>
      </c>
      <c r="D26" s="17">
        <v>1452251</v>
      </c>
      <c r="E26" s="17">
        <v>864067</v>
      </c>
      <c r="F26" s="82">
        <v>2345896.003</v>
      </c>
      <c r="G26" s="19">
        <v>54504083.14</v>
      </c>
      <c r="H26" s="19">
        <v>44013000.07</v>
      </c>
      <c r="I26" s="19">
        <v>10491083.07</v>
      </c>
      <c r="J26" s="19">
        <v>1454106.35</v>
      </c>
      <c r="K26" s="46">
        <v>0.594984613541323</v>
      </c>
      <c r="L26" s="77">
        <v>1.0012775684093178</v>
      </c>
      <c r="M26" s="134"/>
      <c r="O26" s="15" t="s">
        <v>54</v>
      </c>
      <c r="P26" s="15"/>
      <c r="Q26" s="17">
        <f aca="true" t="shared" si="0" ref="Q26:V26">SUM(Q7,Q12,Q25)</f>
        <v>384921</v>
      </c>
      <c r="R26" s="17">
        <f t="shared" si="0"/>
        <v>1345834</v>
      </c>
      <c r="S26" s="17">
        <f t="shared" si="0"/>
        <v>644891</v>
      </c>
      <c r="T26" s="82">
        <f t="shared" si="0"/>
        <v>2172606.349</v>
      </c>
      <c r="U26" s="19">
        <f t="shared" si="0"/>
        <v>48197851.3</v>
      </c>
      <c r="V26" s="19">
        <f t="shared" si="0"/>
        <v>38080895.559999876</v>
      </c>
      <c r="W26" s="19">
        <v>10116955.740000112</v>
      </c>
      <c r="X26" s="19">
        <v>1297063.770000011</v>
      </c>
      <c r="Y26" s="46">
        <f>X26/R26</f>
        <v>0.9637620761550169</v>
      </c>
      <c r="Z26" s="77">
        <v>0.9637620761550169</v>
      </c>
    </row>
    <row r="27" spans="3:6" ht="14.25">
      <c r="C27" s="55"/>
      <c r="D27" s="55"/>
      <c r="F27" s="6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54"/>
  <sheetViews>
    <sheetView zoomScale="70" zoomScaleNormal="70" zoomScalePageLayoutView="0" workbookViewId="0" topLeftCell="A16">
      <selection activeCell="I51" sqref="I51"/>
    </sheetView>
  </sheetViews>
  <sheetFormatPr defaultColWidth="9.140625" defaultRowHeight="15"/>
  <cols>
    <col min="1" max="1" width="11.8515625" style="0" customWidth="1"/>
    <col min="2" max="2" width="11.140625" style="0" customWidth="1"/>
    <col min="3" max="3" width="16.7109375" style="0" customWidth="1"/>
    <col min="4" max="4" width="18.28125" style="0" customWidth="1"/>
    <col min="5" max="5" width="12.7109375" style="0" customWidth="1"/>
    <col min="6" max="6" width="16.421875" style="0" customWidth="1"/>
    <col min="7" max="9" width="11.140625" style="0" customWidth="1"/>
    <col min="10" max="10" width="11.8515625" style="0" customWidth="1"/>
    <col min="11" max="11" width="13.421875" style="0" customWidth="1"/>
    <col min="12" max="12" width="14.57421875" style="0" customWidth="1"/>
    <col min="20" max="20" width="16.421875" style="0" customWidth="1"/>
    <col min="21" max="21" width="12.7109375" style="0" customWidth="1"/>
    <col min="22" max="22" width="13.7109375" style="0" customWidth="1"/>
  </cols>
  <sheetData>
    <row r="1" ht="14.25">
      <c r="A1" s="100" t="s">
        <v>62</v>
      </c>
    </row>
    <row r="3" spans="1:6" ht="42.75">
      <c r="A3" s="1" t="s">
        <v>39</v>
      </c>
      <c r="B3" s="1" t="s">
        <v>40</v>
      </c>
      <c r="C3" s="2" t="s">
        <v>48</v>
      </c>
      <c r="D3" s="2" t="s">
        <v>47</v>
      </c>
      <c r="E3" s="2" t="s">
        <v>58</v>
      </c>
      <c r="F3" s="2" t="s">
        <v>59</v>
      </c>
    </row>
    <row r="4" spans="1:6" ht="14.25">
      <c r="A4" s="65" t="s">
        <v>41</v>
      </c>
      <c r="B4" t="s">
        <v>7</v>
      </c>
      <c r="C4" s="91">
        <v>0.7691870380898238</v>
      </c>
      <c r="D4" s="91">
        <v>0.7856718192627824</v>
      </c>
      <c r="E4" s="91">
        <v>0.577572171703133</v>
      </c>
      <c r="F4" s="91">
        <v>0.5</v>
      </c>
    </row>
    <row r="5" spans="1:6" ht="14.25">
      <c r="A5" s="66"/>
      <c r="B5" t="s">
        <v>5</v>
      </c>
      <c r="C5" s="91">
        <v>0.017857142857142856</v>
      </c>
      <c r="D5" s="91">
        <v>0</v>
      </c>
      <c r="E5" s="91">
        <v>0.577572171703133</v>
      </c>
      <c r="F5" s="91">
        <v>0.5</v>
      </c>
    </row>
    <row r="6" spans="1:6" ht="14.25">
      <c r="A6" s="66"/>
      <c r="B6" t="s">
        <v>6</v>
      </c>
      <c r="C6" s="91">
        <v>0.8588929219600726</v>
      </c>
      <c r="D6" s="91">
        <v>0.7302078726227333</v>
      </c>
      <c r="E6" s="91">
        <v>0.577572171703133</v>
      </c>
      <c r="F6" s="91">
        <v>0.5</v>
      </c>
    </row>
    <row r="7" spans="1:6" ht="14.25">
      <c r="A7" s="67"/>
      <c r="B7" s="4" t="s">
        <v>42</v>
      </c>
      <c r="C7" s="92">
        <v>0.796123226029768</v>
      </c>
      <c r="D7" s="92">
        <v>0.7571856815376476</v>
      </c>
      <c r="E7" s="92">
        <v>0.577572171703133</v>
      </c>
      <c r="F7" s="92">
        <v>0.5</v>
      </c>
    </row>
    <row r="8" spans="1:6" ht="14.25">
      <c r="A8" s="68" t="s">
        <v>43</v>
      </c>
      <c r="B8" t="s">
        <v>10</v>
      </c>
      <c r="C8" s="91">
        <v>0.8435075885328837</v>
      </c>
      <c r="D8" s="91">
        <v>0.7728909465020576</v>
      </c>
      <c r="E8" s="91">
        <v>0.577572171703133</v>
      </c>
      <c r="F8" s="91">
        <v>0.5</v>
      </c>
    </row>
    <row r="9" spans="1:6" ht="14.25">
      <c r="A9" s="66"/>
      <c r="B9" t="s">
        <v>11</v>
      </c>
      <c r="C9" s="91">
        <v>0.26843275287143387</v>
      </c>
      <c r="D9" s="91">
        <v>0.09336437718277066</v>
      </c>
      <c r="E9" s="91">
        <v>0.577572171703133</v>
      </c>
      <c r="F9" s="91">
        <v>0.5</v>
      </c>
    </row>
    <row r="10" spans="1:6" ht="14.25">
      <c r="A10" s="66"/>
      <c r="B10" t="s">
        <v>9</v>
      </c>
      <c r="C10" s="91">
        <v>0.5703534031413613</v>
      </c>
      <c r="D10" s="91">
        <v>0.3724202626641651</v>
      </c>
      <c r="E10" s="91">
        <v>0.577572171703133</v>
      </c>
      <c r="F10" s="91">
        <v>0.5</v>
      </c>
    </row>
    <row r="11" spans="1:6" ht="14.25">
      <c r="A11" s="66"/>
      <c r="B11" t="s">
        <v>8</v>
      </c>
      <c r="C11" s="91">
        <v>0.8153618906942393</v>
      </c>
      <c r="D11" s="91">
        <v>0.6370967741935484</v>
      </c>
      <c r="E11" s="91">
        <v>0.577572171703133</v>
      </c>
      <c r="F11" s="91">
        <v>0.5</v>
      </c>
    </row>
    <row r="12" spans="1:6" ht="14.25">
      <c r="A12" s="67"/>
      <c r="B12" s="4" t="s">
        <v>44</v>
      </c>
      <c r="C12" s="92">
        <v>0.53213810381273</v>
      </c>
      <c r="D12" s="92">
        <v>0.42678089798508645</v>
      </c>
      <c r="E12" s="92">
        <v>0.577572171703133</v>
      </c>
      <c r="F12" s="92">
        <v>0.5</v>
      </c>
    </row>
    <row r="13" spans="1:6" ht="14.25">
      <c r="A13" s="68" t="s">
        <v>45</v>
      </c>
      <c r="B13" t="s">
        <v>19</v>
      </c>
      <c r="C13" s="91">
        <v>0.5476190476190477</v>
      </c>
      <c r="D13" s="91">
        <v>0.23469387755102042</v>
      </c>
      <c r="E13" s="91">
        <v>0.577572171703133</v>
      </c>
      <c r="F13" s="91">
        <v>0.5</v>
      </c>
    </row>
    <row r="14" spans="1:6" ht="14.25">
      <c r="A14" s="66"/>
      <c r="B14" t="s">
        <v>12</v>
      </c>
      <c r="C14" s="91">
        <v>0.42857142857142855</v>
      </c>
      <c r="D14" s="91">
        <v>0.345679012345679</v>
      </c>
      <c r="E14" s="91">
        <v>0.577572171703133</v>
      </c>
      <c r="F14" s="91">
        <v>0.5</v>
      </c>
    </row>
    <row r="15" spans="1:6" ht="14.25">
      <c r="A15" s="66"/>
      <c r="B15" t="s">
        <v>21</v>
      </c>
      <c r="C15" s="91">
        <v>0.4329896907216495</v>
      </c>
      <c r="D15" s="91">
        <v>0.18181818181818182</v>
      </c>
      <c r="E15" s="91">
        <v>0.577572171703133</v>
      </c>
      <c r="F15" s="91">
        <v>0.5</v>
      </c>
    </row>
    <row r="16" spans="1:6" ht="14.25">
      <c r="A16" s="66"/>
      <c r="B16" t="s">
        <v>22</v>
      </c>
      <c r="C16" s="91">
        <v>0.12329615861214374</v>
      </c>
      <c r="D16" s="91">
        <v>0.03453689167974882</v>
      </c>
      <c r="E16" s="91">
        <v>0.577572171703133</v>
      </c>
      <c r="F16" s="91">
        <v>0.5</v>
      </c>
    </row>
    <row r="17" spans="1:6" ht="14.25">
      <c r="A17" s="66"/>
      <c r="B17" t="s">
        <v>18</v>
      </c>
      <c r="C17" s="91">
        <v>0.9066666666666666</v>
      </c>
      <c r="D17" s="91">
        <v>0.8333333333333334</v>
      </c>
      <c r="E17" s="91">
        <v>0.577572171703133</v>
      </c>
      <c r="F17" s="91">
        <v>0.5</v>
      </c>
    </row>
    <row r="18" spans="1:6" ht="14.25">
      <c r="A18" s="66"/>
      <c r="B18" t="s">
        <v>13</v>
      </c>
      <c r="C18" s="91">
        <v>0.8825622775800712</v>
      </c>
      <c r="D18" s="91">
        <v>0.8368794326241135</v>
      </c>
      <c r="E18" s="91">
        <v>0.577572171703133</v>
      </c>
      <c r="F18" s="91">
        <v>0.5</v>
      </c>
    </row>
    <row r="19" spans="1:6" ht="14.25">
      <c r="A19" s="66"/>
      <c r="B19" t="s">
        <v>20</v>
      </c>
      <c r="C19" s="91">
        <v>0.3304395008138904</v>
      </c>
      <c r="D19" s="91">
        <v>0.22002141327623126</v>
      </c>
      <c r="E19" s="91">
        <v>0.577572171703133</v>
      </c>
      <c r="F19" s="91">
        <v>0.5</v>
      </c>
    </row>
    <row r="20" spans="1:6" ht="14.25">
      <c r="A20" s="66"/>
      <c r="B20" t="s">
        <v>15</v>
      </c>
      <c r="C20" s="91">
        <v>0.3231707317073171</v>
      </c>
      <c r="D20" s="91">
        <v>0.22556390977443608</v>
      </c>
      <c r="E20" s="91">
        <v>0.577572171703133</v>
      </c>
      <c r="F20" s="91">
        <v>0.5</v>
      </c>
    </row>
    <row r="21" spans="1:6" ht="14.25">
      <c r="A21" s="66"/>
      <c r="B21" t="s">
        <v>16</v>
      </c>
      <c r="C21" s="91">
        <v>0.9591002044989775</v>
      </c>
      <c r="D21" s="91">
        <v>0.9518987341772152</v>
      </c>
      <c r="E21" s="91">
        <v>0.577572171703133</v>
      </c>
      <c r="F21" s="91">
        <v>0.5</v>
      </c>
    </row>
    <row r="22" spans="1:6" ht="14.25">
      <c r="A22" s="66"/>
      <c r="B22" t="s">
        <v>14</v>
      </c>
      <c r="C22" s="91">
        <v>0.46944444444444444</v>
      </c>
      <c r="D22" s="91">
        <v>0.521865889212828</v>
      </c>
      <c r="E22" s="91">
        <v>0.577572171703133</v>
      </c>
      <c r="F22" s="91">
        <v>0.5</v>
      </c>
    </row>
    <row r="23" spans="1:6" ht="14.25">
      <c r="A23" s="66"/>
      <c r="B23" t="s">
        <v>17</v>
      </c>
      <c r="C23" s="91">
        <v>0.6153846153846154</v>
      </c>
      <c r="D23" s="91">
        <v>0.6244131455399061</v>
      </c>
      <c r="E23" s="91">
        <v>0.577572171703133</v>
      </c>
      <c r="F23" s="91">
        <v>0.5</v>
      </c>
    </row>
    <row r="24" spans="1:6" ht="14.25">
      <c r="A24" s="66"/>
      <c r="B24" t="s">
        <v>23</v>
      </c>
      <c r="C24" s="91">
        <v>0.9692737430167597</v>
      </c>
      <c r="D24" s="91">
        <v>0.90625</v>
      </c>
      <c r="E24" s="91">
        <v>0.577572171703133</v>
      </c>
      <c r="F24" s="91">
        <v>0.5</v>
      </c>
    </row>
    <row r="25" spans="1:6" ht="14.25">
      <c r="A25" s="67"/>
      <c r="B25" s="4" t="s">
        <v>46</v>
      </c>
      <c r="C25" s="92">
        <v>0.4746682750301568</v>
      </c>
      <c r="D25" s="92">
        <v>0.4106759213353165</v>
      </c>
      <c r="E25" s="92">
        <v>0.577572171703133</v>
      </c>
      <c r="F25" s="92">
        <v>0.5</v>
      </c>
    </row>
    <row r="26" spans="1:6" ht="29.25" customHeight="1">
      <c r="A26" s="53" t="s">
        <v>35</v>
      </c>
      <c r="B26" s="59" t="s">
        <v>35</v>
      </c>
      <c r="C26" s="93">
        <v>0.577572171703133</v>
      </c>
      <c r="D26" s="93">
        <v>0.5</v>
      </c>
      <c r="E26" s="93">
        <v>0.577572171703133</v>
      </c>
      <c r="F26" s="93">
        <v>0.5</v>
      </c>
    </row>
    <row r="27" spans="4:6" ht="14.25">
      <c r="D27" s="3"/>
      <c r="E27" s="3"/>
      <c r="F27" s="60"/>
    </row>
    <row r="28" ht="14.25">
      <c r="F28" s="60"/>
    </row>
    <row r="29" ht="14.25">
      <c r="F29" s="60"/>
    </row>
    <row r="30" ht="53.25" customHeight="1"/>
    <row r="31" spans="1:6" ht="72">
      <c r="A31" s="1" t="s">
        <v>39</v>
      </c>
      <c r="B31" s="1" t="s">
        <v>40</v>
      </c>
      <c r="C31" s="2" t="s">
        <v>55</v>
      </c>
      <c r="D31" s="2" t="s">
        <v>56</v>
      </c>
      <c r="E31" s="2" t="s">
        <v>58</v>
      </c>
      <c r="F31" s="2" t="s">
        <v>59</v>
      </c>
    </row>
    <row r="32" spans="1:6" ht="14.25">
      <c r="A32" s="96" t="s">
        <v>41</v>
      </c>
      <c r="B32" t="s">
        <v>7</v>
      </c>
      <c r="C32" s="69">
        <v>0.9011227970437747</v>
      </c>
      <c r="D32" s="69">
        <v>0.8269332107843138</v>
      </c>
      <c r="E32" s="69">
        <v>1.002081165865862</v>
      </c>
      <c r="F32" s="69">
        <v>0.9631892760487145</v>
      </c>
    </row>
    <row r="33" spans="1:6" ht="14.25">
      <c r="A33" s="97"/>
      <c r="B33" t="s">
        <v>5</v>
      </c>
      <c r="C33" s="69">
        <v>0.6492857142857142</v>
      </c>
      <c r="D33" s="69">
        <v>1.3420833333333333</v>
      </c>
      <c r="E33" s="69">
        <v>1.002081165865862</v>
      </c>
      <c r="F33" s="69">
        <v>0.9631892760487145</v>
      </c>
    </row>
    <row r="34" spans="1:6" ht="14.25">
      <c r="A34" s="97"/>
      <c r="B34" t="s">
        <v>6</v>
      </c>
      <c r="C34" s="69">
        <v>0.8919827586206897</v>
      </c>
      <c r="D34" s="69">
        <v>0.984554054054054</v>
      </c>
      <c r="E34" s="69">
        <v>1.002081165865862</v>
      </c>
      <c r="F34" s="69">
        <v>0.9631892760487145</v>
      </c>
    </row>
    <row r="35" spans="1:6" ht="14.25">
      <c r="A35" s="98"/>
      <c r="B35" s="4" t="s">
        <v>42</v>
      </c>
      <c r="C35" s="89">
        <v>0.8951955694011768</v>
      </c>
      <c r="D35" s="89">
        <v>0.8946565437454808</v>
      </c>
      <c r="E35" s="89">
        <v>1.002081165865862</v>
      </c>
      <c r="F35" s="89">
        <v>0.9631892760487145</v>
      </c>
    </row>
    <row r="36" spans="1:6" ht="14.25">
      <c r="A36" s="99" t="s">
        <v>43</v>
      </c>
      <c r="B36" t="s">
        <v>10</v>
      </c>
      <c r="C36" s="69">
        <v>1.0436829679595279</v>
      </c>
      <c r="D36" s="69">
        <v>1.104519535374868</v>
      </c>
      <c r="E36" s="69">
        <v>1.002081165865862</v>
      </c>
      <c r="F36" s="69">
        <v>0.9631892760487145</v>
      </c>
    </row>
    <row r="37" spans="1:6" ht="14.25">
      <c r="A37" s="97"/>
      <c r="B37" t="s">
        <v>11</v>
      </c>
      <c r="C37" s="69">
        <v>1.191298629121897</v>
      </c>
      <c r="D37" s="69">
        <v>1.1423742061553492</v>
      </c>
      <c r="E37" s="69">
        <v>1.002081165865862</v>
      </c>
      <c r="F37" s="69">
        <v>0.9631892760487145</v>
      </c>
    </row>
    <row r="38" spans="1:6" ht="14.25">
      <c r="A38" s="97"/>
      <c r="B38" t="s">
        <v>9</v>
      </c>
      <c r="C38" s="69">
        <v>0.8201668848167539</v>
      </c>
      <c r="D38" s="69">
        <v>0.8851153106982703</v>
      </c>
      <c r="E38" s="69">
        <v>1.002081165865862</v>
      </c>
      <c r="F38" s="69">
        <v>0.9631892760487145</v>
      </c>
    </row>
    <row r="39" spans="1:6" ht="14.25">
      <c r="A39" s="97"/>
      <c r="B39" t="s">
        <v>8</v>
      </c>
      <c r="C39" s="69">
        <v>1.051536189069424</v>
      </c>
      <c r="D39" s="69">
        <v>1.1416265560165977</v>
      </c>
      <c r="E39" s="69">
        <v>1.002081165865862</v>
      </c>
      <c r="F39" s="69">
        <v>0.9631892760487145</v>
      </c>
    </row>
    <row r="40" spans="1:6" ht="14.25">
      <c r="A40" s="98"/>
      <c r="B40" s="4" t="s">
        <v>44</v>
      </c>
      <c r="C40" s="89">
        <v>1.0534220621623738</v>
      </c>
      <c r="D40" s="89">
        <v>1.0647710705217461</v>
      </c>
      <c r="E40" s="89">
        <v>1.002081165865862</v>
      </c>
      <c r="F40" s="89">
        <v>0.9631892760487145</v>
      </c>
    </row>
    <row r="41" spans="1:6" ht="14.25">
      <c r="A41" s="99" t="s">
        <v>45</v>
      </c>
      <c r="B41" t="s">
        <v>19</v>
      </c>
      <c r="C41" s="69">
        <v>1.4744047619047618</v>
      </c>
      <c r="D41" s="69">
        <v>0.948041237113402</v>
      </c>
      <c r="E41" s="69">
        <v>1.002081165865862</v>
      </c>
      <c r="F41" s="69">
        <v>0.9631892760487145</v>
      </c>
    </row>
    <row r="42" spans="1:6" ht="14.25">
      <c r="A42" s="97"/>
      <c r="B42" t="s">
        <v>12</v>
      </c>
      <c r="C42" s="69">
        <v>1.0326910299003322</v>
      </c>
      <c r="D42" s="69">
        <v>0.681358024691358</v>
      </c>
      <c r="E42" s="69">
        <v>1.002081165865862</v>
      </c>
      <c r="F42" s="69">
        <v>0.9631892760487145</v>
      </c>
    </row>
    <row r="43" spans="1:6" ht="14.25">
      <c r="A43" s="97"/>
      <c r="B43" t="s">
        <v>21</v>
      </c>
      <c r="C43" s="69">
        <v>1.3741752577319586</v>
      </c>
      <c r="D43" s="69">
        <v>0.8652551020408163</v>
      </c>
      <c r="E43" s="69">
        <v>1.002081165865862</v>
      </c>
      <c r="F43" s="69">
        <v>0.9631892760487145</v>
      </c>
    </row>
    <row r="44" spans="1:6" ht="14.25">
      <c r="A44" s="97"/>
      <c r="B44" t="s">
        <v>22</v>
      </c>
      <c r="C44" s="69">
        <v>0.6339714993804213</v>
      </c>
      <c r="D44" s="69">
        <v>0.5370388349514563</v>
      </c>
      <c r="E44" s="69">
        <v>1.002081165865862</v>
      </c>
      <c r="F44" s="69">
        <v>0.9631892760487145</v>
      </c>
    </row>
    <row r="45" spans="1:6" ht="14.25">
      <c r="A45" s="97"/>
      <c r="B45" t="s">
        <v>18</v>
      </c>
      <c r="C45" s="69">
        <v>1.1028333333333333</v>
      </c>
      <c r="D45" s="69">
        <v>0.6809798270893372</v>
      </c>
      <c r="E45" s="69">
        <v>1.002081165865862</v>
      </c>
      <c r="F45" s="69">
        <v>0.9631892760487145</v>
      </c>
    </row>
    <row r="46" spans="1:6" ht="14.25">
      <c r="A46" s="97"/>
      <c r="B46" t="s">
        <v>13</v>
      </c>
      <c r="C46" s="69">
        <v>0.8707117437722419</v>
      </c>
      <c r="D46" s="69">
        <v>1.1894223826714803</v>
      </c>
      <c r="E46" s="69">
        <v>1.002081165865862</v>
      </c>
      <c r="F46" s="69">
        <v>0.9631892760487145</v>
      </c>
    </row>
    <row r="47" spans="1:6" ht="14.25">
      <c r="A47" s="97"/>
      <c r="B47" t="s">
        <v>20</v>
      </c>
      <c r="C47" s="69">
        <v>1.5090992946283235</v>
      </c>
      <c r="D47" s="69">
        <v>1.0189651355838407</v>
      </c>
      <c r="E47" s="69">
        <v>1.002081165865862</v>
      </c>
      <c r="F47" s="69">
        <v>0.9631892760487145</v>
      </c>
    </row>
    <row r="48" spans="1:6" ht="14.25">
      <c r="A48" s="97"/>
      <c r="B48" t="s">
        <v>15</v>
      </c>
      <c r="C48" s="69">
        <v>0.8360975609756098</v>
      </c>
      <c r="D48" s="69">
        <v>0.9950375939849624</v>
      </c>
      <c r="E48" s="69">
        <v>1.002081165865862</v>
      </c>
      <c r="F48" s="69">
        <v>0.9631892760487145</v>
      </c>
    </row>
    <row r="49" spans="1:6" ht="14.25">
      <c r="A49" s="97"/>
      <c r="B49" t="s">
        <v>16</v>
      </c>
      <c r="C49" s="69">
        <v>0.6739672801635992</v>
      </c>
      <c r="D49" s="69">
        <v>0.6439230769230769</v>
      </c>
      <c r="E49" s="69">
        <v>1.002081165865862</v>
      </c>
      <c r="F49" s="69">
        <v>0.9631892760487145</v>
      </c>
    </row>
    <row r="50" spans="1:6" ht="14.25">
      <c r="A50" s="97"/>
      <c r="B50" t="s">
        <v>14</v>
      </c>
      <c r="C50" s="69">
        <v>1.5552222222222223</v>
      </c>
      <c r="D50" s="69">
        <v>1.189760479041916</v>
      </c>
      <c r="E50" s="69">
        <v>1.002081165865862</v>
      </c>
      <c r="F50" s="69">
        <v>0.9631892760487145</v>
      </c>
    </row>
    <row r="51" spans="1:6" ht="14.25">
      <c r="A51" s="97"/>
      <c r="B51" t="s">
        <v>17</v>
      </c>
      <c r="C51" s="69">
        <v>0.4063986013986014</v>
      </c>
      <c r="D51" s="69">
        <v>0.6082464454976303</v>
      </c>
      <c r="E51" s="69">
        <v>1.002081165865862</v>
      </c>
      <c r="F51" s="69">
        <v>0.9631892760487145</v>
      </c>
    </row>
    <row r="52" spans="1:6" ht="14.25">
      <c r="A52" s="97"/>
      <c r="B52" t="s">
        <v>23</v>
      </c>
      <c r="C52" s="69">
        <v>0.5356284916201117</v>
      </c>
      <c r="D52" s="69">
        <v>0.6646164574616457</v>
      </c>
      <c r="E52" s="69">
        <v>1.002081165865862</v>
      </c>
      <c r="F52" s="69">
        <v>0.9631892760487145</v>
      </c>
    </row>
    <row r="53" spans="1:6" ht="15" thickBot="1">
      <c r="A53" s="97"/>
      <c r="B53" s="85" t="s">
        <v>46</v>
      </c>
      <c r="C53" s="94">
        <v>0.9963223763570567</v>
      </c>
      <c r="D53" s="94">
        <v>0.8174149314372778</v>
      </c>
      <c r="E53" s="94">
        <v>1.002081165865862</v>
      </c>
      <c r="F53" s="94">
        <v>0.9631892760487145</v>
      </c>
    </row>
    <row r="54" spans="1:6" ht="15" thickBot="1">
      <c r="A54" s="86" t="s">
        <v>35</v>
      </c>
      <c r="B54" s="59"/>
      <c r="C54" s="90">
        <v>1.002081165865862</v>
      </c>
      <c r="D54" s="90">
        <v>0.9631892760487145</v>
      </c>
      <c r="E54" s="90">
        <v>1.002081165865862</v>
      </c>
      <c r="F54" s="90">
        <v>0.9631892760487145</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Z26"/>
  <sheetViews>
    <sheetView zoomScalePageLayoutView="0" workbookViewId="0" topLeftCell="A1">
      <selection activeCell="L3" sqref="L3"/>
    </sheetView>
  </sheetViews>
  <sheetFormatPr defaultColWidth="9.140625" defaultRowHeight="15"/>
  <cols>
    <col min="2" max="2" width="11.140625" style="0" customWidth="1"/>
    <col min="6" max="10" width="12.8515625" style="0" customWidth="1"/>
    <col min="16" max="16" width="12.7109375" style="0" customWidth="1"/>
    <col min="17" max="24" width="12.28125" style="0" customWidth="1"/>
    <col min="25" max="25" width="12.57421875" style="0" customWidth="1"/>
    <col min="26" max="26" width="11.8515625" style="0" customWidth="1"/>
  </cols>
  <sheetData>
    <row r="1" spans="1:15" ht="18">
      <c r="A1" s="56" t="s">
        <v>38</v>
      </c>
      <c r="O1" s="56" t="s">
        <v>38</v>
      </c>
    </row>
    <row r="2" spans="1:15" ht="18">
      <c r="A2">
        <v>2013</v>
      </c>
      <c r="O2" s="108">
        <v>2012</v>
      </c>
    </row>
    <row r="3" spans="1:26" ht="96" thickBot="1">
      <c r="A3" s="47">
        <v>2013</v>
      </c>
      <c r="B3" s="47" t="s">
        <v>25</v>
      </c>
      <c r="C3" s="48" t="s">
        <v>26</v>
      </c>
      <c r="D3" s="48" t="s">
        <v>36</v>
      </c>
      <c r="E3" s="48" t="s">
        <v>37</v>
      </c>
      <c r="F3" s="51" t="s">
        <v>27</v>
      </c>
      <c r="G3" s="52" t="s">
        <v>29</v>
      </c>
      <c r="H3" s="52" t="s">
        <v>28</v>
      </c>
      <c r="I3" s="52" t="s">
        <v>31</v>
      </c>
      <c r="J3" s="52" t="s">
        <v>30</v>
      </c>
      <c r="K3" s="50" t="s">
        <v>1</v>
      </c>
      <c r="L3" s="50" t="s">
        <v>49</v>
      </c>
      <c r="O3" s="47">
        <v>2012</v>
      </c>
      <c r="P3" s="47" t="s">
        <v>25</v>
      </c>
      <c r="Q3" s="122" t="s">
        <v>26</v>
      </c>
      <c r="R3" s="122" t="s">
        <v>36</v>
      </c>
      <c r="S3" s="122" t="s">
        <v>37</v>
      </c>
      <c r="T3" s="123" t="s">
        <v>27</v>
      </c>
      <c r="U3" s="124" t="s">
        <v>29</v>
      </c>
      <c r="V3" s="124" t="s">
        <v>28</v>
      </c>
      <c r="W3" s="124" t="s">
        <v>31</v>
      </c>
      <c r="X3" s="124" t="s">
        <v>30</v>
      </c>
      <c r="Y3" s="122" t="s">
        <v>1</v>
      </c>
      <c r="Z3" s="124" t="s">
        <v>60</v>
      </c>
    </row>
    <row r="4" spans="1:26" ht="14.25">
      <c r="A4" s="20" t="s">
        <v>7</v>
      </c>
      <c r="B4" s="21" t="s">
        <v>2</v>
      </c>
      <c r="C4" s="125">
        <v>1181</v>
      </c>
      <c r="D4" s="126">
        <v>3518</v>
      </c>
      <c r="E4" s="126">
        <v>2706</v>
      </c>
      <c r="F4" s="127">
        <v>4893.5</v>
      </c>
      <c r="G4" s="128">
        <v>98476.28</v>
      </c>
      <c r="H4" s="128">
        <v>77131.37000000001</v>
      </c>
      <c r="I4" s="128">
        <v>21344.90999999999</v>
      </c>
      <c r="J4" s="128">
        <v>3170.1499999999996</v>
      </c>
      <c r="K4" s="109">
        <v>0.7691870380898238</v>
      </c>
      <c r="L4" s="135">
        <v>0.9011227970437747</v>
      </c>
      <c r="O4" s="20" t="s">
        <v>7</v>
      </c>
      <c r="P4" s="116" t="s">
        <v>2</v>
      </c>
      <c r="Q4" s="125">
        <v>988</v>
      </c>
      <c r="R4" s="126">
        <v>3264</v>
      </c>
      <c r="S4" s="126">
        <v>2564</v>
      </c>
      <c r="T4" s="127">
        <v>4684.7</v>
      </c>
      <c r="U4" s="128">
        <v>78974.13</v>
      </c>
      <c r="V4" s="128">
        <v>60972.05</v>
      </c>
      <c r="W4" s="128">
        <v>18002.08</v>
      </c>
      <c r="X4" s="128">
        <v>2699.11</v>
      </c>
      <c r="Y4" s="109">
        <v>0.7856718192627824</v>
      </c>
      <c r="Z4" s="135">
        <v>0.8269332107843138</v>
      </c>
    </row>
    <row r="5" spans="1:26" ht="14.25">
      <c r="A5" s="25" t="s">
        <v>5</v>
      </c>
      <c r="B5" s="26" t="s">
        <v>2</v>
      </c>
      <c r="C5" s="129">
        <v>13</v>
      </c>
      <c r="D5" s="130">
        <v>56</v>
      </c>
      <c r="E5" s="130">
        <v>1</v>
      </c>
      <c r="F5" s="54">
        <v>88</v>
      </c>
      <c r="G5" s="131">
        <v>1097.3</v>
      </c>
      <c r="H5" s="131">
        <v>877.55</v>
      </c>
      <c r="I5" s="131">
        <v>219.74999999999997</v>
      </c>
      <c r="J5" s="131">
        <v>36.36</v>
      </c>
      <c r="K5" s="110">
        <v>0.017857142857142856</v>
      </c>
      <c r="L5" s="136">
        <v>0.6492857142857142</v>
      </c>
      <c r="O5" s="25" t="s">
        <v>5</v>
      </c>
      <c r="P5" s="117" t="s">
        <v>2</v>
      </c>
      <c r="Q5" s="129">
        <v>10</v>
      </c>
      <c r="R5" s="130">
        <v>48</v>
      </c>
      <c r="S5" s="130">
        <v>0</v>
      </c>
      <c r="T5" s="54">
        <v>72</v>
      </c>
      <c r="U5" s="131">
        <v>835.13</v>
      </c>
      <c r="V5" s="131">
        <v>634.08</v>
      </c>
      <c r="W5" s="131">
        <v>201.04999999999995</v>
      </c>
      <c r="X5" s="131">
        <v>64.42</v>
      </c>
      <c r="Y5" s="110">
        <v>0</v>
      </c>
      <c r="Z5" s="136">
        <v>1.3420833333333333</v>
      </c>
    </row>
    <row r="6" spans="1:26" ht="15" thickBot="1">
      <c r="A6" s="29" t="s">
        <v>6</v>
      </c>
      <c r="B6" s="30" t="s">
        <v>2</v>
      </c>
      <c r="C6" s="129">
        <v>832</v>
      </c>
      <c r="D6" s="130">
        <v>2204</v>
      </c>
      <c r="E6" s="130">
        <v>1893</v>
      </c>
      <c r="F6" s="54">
        <v>3094.5</v>
      </c>
      <c r="G6" s="131">
        <v>68192.4</v>
      </c>
      <c r="H6" s="131">
        <v>54636.200000000004</v>
      </c>
      <c r="I6" s="131">
        <v>13556.199999999997</v>
      </c>
      <c r="J6" s="131">
        <v>1965.93</v>
      </c>
      <c r="K6" s="111">
        <v>0.8588929219600726</v>
      </c>
      <c r="L6" s="136">
        <v>0.8919827586206897</v>
      </c>
      <c r="O6" s="29" t="s">
        <v>6</v>
      </c>
      <c r="P6" s="118" t="s">
        <v>2</v>
      </c>
      <c r="Q6" s="129">
        <v>767</v>
      </c>
      <c r="R6" s="130">
        <v>2220</v>
      </c>
      <c r="S6" s="130">
        <v>1621</v>
      </c>
      <c r="T6" s="54">
        <v>3266.5</v>
      </c>
      <c r="U6" s="131">
        <v>54607.2</v>
      </c>
      <c r="V6" s="131">
        <v>43106.42</v>
      </c>
      <c r="W6" s="131">
        <v>11500.779999999999</v>
      </c>
      <c r="X6" s="131">
        <v>2185.71</v>
      </c>
      <c r="Y6" s="111">
        <v>0.7302078726227333</v>
      </c>
      <c r="Z6" s="136">
        <v>0.984554054054054</v>
      </c>
    </row>
    <row r="7" spans="1:26" ht="15" thickBot="1">
      <c r="A7" s="15" t="s">
        <v>33</v>
      </c>
      <c r="B7" s="16"/>
      <c r="C7" s="132">
        <v>2026</v>
      </c>
      <c r="D7" s="17">
        <v>5778</v>
      </c>
      <c r="E7" s="17">
        <v>4600</v>
      </c>
      <c r="F7" s="18">
        <v>8076</v>
      </c>
      <c r="G7" s="17">
        <v>167765.97999999998</v>
      </c>
      <c r="H7" s="17">
        <v>132645.12000000002</v>
      </c>
      <c r="I7" s="17">
        <v>35120.859999999986</v>
      </c>
      <c r="J7" s="17">
        <v>5172.44</v>
      </c>
      <c r="K7" s="112">
        <v>0.796123226029768</v>
      </c>
      <c r="L7" s="133">
        <v>0.8951955694011768</v>
      </c>
      <c r="O7" s="15" t="s">
        <v>33</v>
      </c>
      <c r="P7" s="119"/>
      <c r="Q7" s="132">
        <v>1763</v>
      </c>
      <c r="R7" s="17">
        <v>5532</v>
      </c>
      <c r="S7" s="17">
        <v>4189</v>
      </c>
      <c r="T7" s="18">
        <v>8023.2</v>
      </c>
      <c r="U7" s="17">
        <v>134416.46000000002</v>
      </c>
      <c r="V7" s="17">
        <v>104712.55</v>
      </c>
      <c r="W7" s="17">
        <v>29703.91</v>
      </c>
      <c r="X7" s="17">
        <v>4949.24</v>
      </c>
      <c r="Y7" s="112">
        <v>0.7571856815376476</v>
      </c>
      <c r="Z7" s="133">
        <v>0.8946565437454808</v>
      </c>
    </row>
    <row r="8" spans="1:26" ht="14.25">
      <c r="A8" s="26" t="s">
        <v>10</v>
      </c>
      <c r="B8" s="26" t="s">
        <v>3</v>
      </c>
      <c r="C8" s="129">
        <v>1083</v>
      </c>
      <c r="D8" s="130">
        <v>2965</v>
      </c>
      <c r="E8" s="130">
        <v>2501</v>
      </c>
      <c r="F8" s="54">
        <v>4415</v>
      </c>
      <c r="G8" s="131">
        <v>89147.14</v>
      </c>
      <c r="H8" s="131">
        <v>70010.89</v>
      </c>
      <c r="I8" s="131">
        <v>19136.249999999996</v>
      </c>
      <c r="J8" s="131">
        <v>3094.52</v>
      </c>
      <c r="K8" s="113">
        <v>0.8435075885328837</v>
      </c>
      <c r="L8" s="136">
        <v>1.0436829679595279</v>
      </c>
      <c r="O8" s="26" t="s">
        <v>10</v>
      </c>
      <c r="P8" s="117" t="s">
        <v>3</v>
      </c>
      <c r="Q8" s="129">
        <v>1156</v>
      </c>
      <c r="R8" s="130">
        <v>3788</v>
      </c>
      <c r="S8" s="130">
        <v>2928</v>
      </c>
      <c r="T8" s="54">
        <v>5894.25</v>
      </c>
      <c r="U8" s="131">
        <v>96469.24</v>
      </c>
      <c r="V8" s="131">
        <v>74262.36</v>
      </c>
      <c r="W8" s="131">
        <v>22206.880000000005</v>
      </c>
      <c r="X8" s="131">
        <v>4183.92</v>
      </c>
      <c r="Y8" s="113">
        <v>0.7728909465020576</v>
      </c>
      <c r="Z8" s="136">
        <v>1.104519535374868</v>
      </c>
    </row>
    <row r="9" spans="1:26" ht="14.25">
      <c r="A9" s="26" t="s">
        <v>11</v>
      </c>
      <c r="B9" s="26" t="s">
        <v>3</v>
      </c>
      <c r="C9" s="129">
        <v>1751</v>
      </c>
      <c r="D9" s="130">
        <v>5398</v>
      </c>
      <c r="E9" s="130">
        <v>1449</v>
      </c>
      <c r="F9" s="54">
        <v>8649.875</v>
      </c>
      <c r="G9" s="131">
        <v>157329.65000000002</v>
      </c>
      <c r="H9" s="131">
        <v>125562.46</v>
      </c>
      <c r="I9" s="131">
        <v>31767.190000000006</v>
      </c>
      <c r="J9" s="131">
        <v>6430.63</v>
      </c>
      <c r="K9" s="113">
        <v>0.26843275287143387</v>
      </c>
      <c r="L9" s="136">
        <v>1.191298629121897</v>
      </c>
      <c r="O9" s="26" t="s">
        <v>11</v>
      </c>
      <c r="P9" s="117" t="s">
        <v>3</v>
      </c>
      <c r="Q9" s="129">
        <v>1178</v>
      </c>
      <c r="R9" s="130">
        <v>4094</v>
      </c>
      <c r="S9" s="130">
        <v>382</v>
      </c>
      <c r="T9" s="54">
        <v>6653</v>
      </c>
      <c r="U9" s="131">
        <v>98952.169999997</v>
      </c>
      <c r="V9" s="131">
        <v>78104.040000001</v>
      </c>
      <c r="W9" s="131">
        <v>20848.129999996003</v>
      </c>
      <c r="X9" s="131">
        <v>4676.88</v>
      </c>
      <c r="Y9" s="113">
        <v>0.09336437718277066</v>
      </c>
      <c r="Z9" s="136">
        <v>1.1423742061553492</v>
      </c>
    </row>
    <row r="10" spans="1:26" ht="14.25">
      <c r="A10" s="7" t="s">
        <v>9</v>
      </c>
      <c r="B10" s="7" t="s">
        <v>3</v>
      </c>
      <c r="C10" s="129">
        <v>837</v>
      </c>
      <c r="D10" s="130">
        <v>3056</v>
      </c>
      <c r="E10" s="130">
        <v>1743</v>
      </c>
      <c r="F10" s="54">
        <v>4458</v>
      </c>
      <c r="G10" s="131">
        <v>99260.53</v>
      </c>
      <c r="H10" s="131">
        <v>79333.23</v>
      </c>
      <c r="I10" s="131">
        <v>19927.300000000003</v>
      </c>
      <c r="J10" s="131">
        <v>2506.43</v>
      </c>
      <c r="K10" s="113">
        <v>0.5703534031413613</v>
      </c>
      <c r="L10" s="136">
        <v>0.8201668848167539</v>
      </c>
      <c r="O10" s="7" t="s">
        <v>9</v>
      </c>
      <c r="P10" s="117" t="s">
        <v>3</v>
      </c>
      <c r="Q10" s="129">
        <v>931</v>
      </c>
      <c r="R10" s="130">
        <v>3122</v>
      </c>
      <c r="S10" s="130">
        <v>1163</v>
      </c>
      <c r="T10" s="54">
        <v>4619.75</v>
      </c>
      <c r="U10" s="131">
        <v>87901.519999999</v>
      </c>
      <c r="V10" s="131">
        <v>69340.64</v>
      </c>
      <c r="W10" s="131">
        <v>18560.879999999</v>
      </c>
      <c r="X10" s="131">
        <v>2763.33</v>
      </c>
      <c r="Y10" s="113">
        <v>0.3724202626641651</v>
      </c>
      <c r="Z10" s="136">
        <v>0.8851153106982703</v>
      </c>
    </row>
    <row r="11" spans="1:26" ht="15" thickBot="1">
      <c r="A11" s="11" t="s">
        <v>8</v>
      </c>
      <c r="B11" s="11" t="s">
        <v>3</v>
      </c>
      <c r="C11" s="129">
        <v>411</v>
      </c>
      <c r="D11" s="130">
        <v>1354</v>
      </c>
      <c r="E11" s="130">
        <v>1104</v>
      </c>
      <c r="F11" s="54">
        <v>2054.5</v>
      </c>
      <c r="G11" s="131">
        <v>38993.14</v>
      </c>
      <c r="H11" s="131">
        <v>30641.69</v>
      </c>
      <c r="I11" s="131">
        <v>8351.45</v>
      </c>
      <c r="J11" s="131">
        <v>1423.78</v>
      </c>
      <c r="K11" s="114">
        <v>0.8153618906942393</v>
      </c>
      <c r="L11" s="136">
        <v>1.051536189069424</v>
      </c>
      <c r="O11" s="11" t="s">
        <v>8</v>
      </c>
      <c r="P11" s="120" t="s">
        <v>3</v>
      </c>
      <c r="Q11" s="129">
        <v>408</v>
      </c>
      <c r="R11" s="130">
        <v>1205</v>
      </c>
      <c r="S11" s="130">
        <v>768</v>
      </c>
      <c r="T11" s="54">
        <v>1851.5</v>
      </c>
      <c r="U11" s="131">
        <v>26874.55</v>
      </c>
      <c r="V11" s="131">
        <v>20821.79</v>
      </c>
      <c r="W11" s="131">
        <v>6052.759999999998</v>
      </c>
      <c r="X11" s="131">
        <v>1375.66</v>
      </c>
      <c r="Y11" s="114">
        <v>0.6370967741935484</v>
      </c>
      <c r="Z11" s="136">
        <v>1.1416265560165977</v>
      </c>
    </row>
    <row r="12" spans="1:26" ht="15" thickBot="1">
      <c r="A12" s="15" t="s">
        <v>32</v>
      </c>
      <c r="B12" s="16"/>
      <c r="C12" s="132">
        <v>4082</v>
      </c>
      <c r="D12" s="17">
        <v>12773</v>
      </c>
      <c r="E12" s="17">
        <v>6797</v>
      </c>
      <c r="F12" s="18">
        <v>19577.375</v>
      </c>
      <c r="G12" s="17">
        <v>384730.4600000001</v>
      </c>
      <c r="H12" s="17">
        <v>305548.27</v>
      </c>
      <c r="I12" s="17">
        <v>79182.19</v>
      </c>
      <c r="J12" s="17">
        <v>13455.36</v>
      </c>
      <c r="K12" s="112">
        <v>0.53213810381273</v>
      </c>
      <c r="L12" s="133">
        <v>1.0534220621623738</v>
      </c>
      <c r="O12" s="15" t="s">
        <v>32</v>
      </c>
      <c r="P12" s="119"/>
      <c r="Q12" s="132">
        <v>3655</v>
      </c>
      <c r="R12" s="17">
        <v>12209</v>
      </c>
      <c r="S12" s="17">
        <v>5211</v>
      </c>
      <c r="T12" s="18">
        <v>19018.5</v>
      </c>
      <c r="U12" s="17">
        <v>310197.47999999597</v>
      </c>
      <c r="V12" s="17">
        <v>242528.83000000103</v>
      </c>
      <c r="W12" s="17">
        <v>67668.649999995</v>
      </c>
      <c r="X12" s="17">
        <v>12999.789999999999</v>
      </c>
      <c r="Y12" s="112">
        <v>0.42678089798508645</v>
      </c>
      <c r="Z12" s="133">
        <v>1.0647710705217461</v>
      </c>
    </row>
    <row r="13" spans="1:26" ht="14.25">
      <c r="A13" s="34" t="s">
        <v>19</v>
      </c>
      <c r="B13" s="34" t="s">
        <v>4</v>
      </c>
      <c r="C13" s="129">
        <v>23</v>
      </c>
      <c r="D13" s="130">
        <v>84</v>
      </c>
      <c r="E13" s="130">
        <v>46.00000000000001</v>
      </c>
      <c r="F13" s="54">
        <v>140</v>
      </c>
      <c r="G13" s="131">
        <v>2108.32</v>
      </c>
      <c r="H13" s="131">
        <v>1583.28</v>
      </c>
      <c r="I13" s="131">
        <v>525.0400000000002</v>
      </c>
      <c r="J13" s="131">
        <v>123.85</v>
      </c>
      <c r="K13" s="115">
        <v>0.5476190476190477</v>
      </c>
      <c r="L13" s="136">
        <v>1.4744047619047618</v>
      </c>
      <c r="O13" s="34" t="s">
        <v>19</v>
      </c>
      <c r="P13" s="121" t="s">
        <v>4</v>
      </c>
      <c r="Q13" s="129">
        <v>25</v>
      </c>
      <c r="R13" s="130">
        <v>97</v>
      </c>
      <c r="S13" s="130">
        <v>23</v>
      </c>
      <c r="T13" s="54">
        <v>157</v>
      </c>
      <c r="U13" s="131">
        <v>3924.91</v>
      </c>
      <c r="V13" s="131">
        <v>3084.05</v>
      </c>
      <c r="W13" s="131">
        <v>840.8599999999997</v>
      </c>
      <c r="X13" s="131">
        <v>91.96</v>
      </c>
      <c r="Y13" s="115">
        <v>0.23469387755102042</v>
      </c>
      <c r="Z13" s="136">
        <v>0.948041237113402</v>
      </c>
    </row>
    <row r="14" spans="1:26" ht="14.25">
      <c r="A14" s="26" t="s">
        <v>12</v>
      </c>
      <c r="B14" s="26" t="s">
        <v>4</v>
      </c>
      <c r="C14" s="129">
        <v>136</v>
      </c>
      <c r="D14" s="130">
        <v>301</v>
      </c>
      <c r="E14" s="130">
        <v>129</v>
      </c>
      <c r="F14" s="54">
        <v>437</v>
      </c>
      <c r="G14" s="131">
        <v>8192.31</v>
      </c>
      <c r="H14" s="131">
        <v>6374.96</v>
      </c>
      <c r="I14" s="131">
        <v>1817.3499999999995</v>
      </c>
      <c r="J14" s="131">
        <v>310.84</v>
      </c>
      <c r="K14" s="113">
        <v>0.42857142857142855</v>
      </c>
      <c r="L14" s="136">
        <v>1.0326910299003322</v>
      </c>
      <c r="O14" s="26" t="s">
        <v>12</v>
      </c>
      <c r="P14" s="117" t="s">
        <v>4</v>
      </c>
      <c r="Q14" s="129">
        <v>104</v>
      </c>
      <c r="R14" s="130">
        <v>162</v>
      </c>
      <c r="S14" s="130">
        <v>56</v>
      </c>
      <c r="T14" s="54">
        <v>211.5</v>
      </c>
      <c r="U14" s="131">
        <v>6271.63</v>
      </c>
      <c r="V14" s="131">
        <v>5133.85</v>
      </c>
      <c r="W14" s="131">
        <v>1137.7799999999997</v>
      </c>
      <c r="X14" s="131">
        <v>110.38</v>
      </c>
      <c r="Y14" s="113">
        <v>0.345679012345679</v>
      </c>
      <c r="Z14" s="136">
        <v>0.681358024691358</v>
      </c>
    </row>
    <row r="15" spans="1:26" ht="14.25">
      <c r="A15" s="7" t="s">
        <v>21</v>
      </c>
      <c r="B15" s="7" t="s">
        <v>4</v>
      </c>
      <c r="C15" s="129">
        <v>110</v>
      </c>
      <c r="D15" s="130">
        <v>194</v>
      </c>
      <c r="E15" s="130">
        <v>84</v>
      </c>
      <c r="F15" s="54">
        <v>247</v>
      </c>
      <c r="G15" s="131">
        <v>5089.98</v>
      </c>
      <c r="H15" s="131">
        <v>4043.78</v>
      </c>
      <c r="I15" s="131">
        <v>1046.1999999999994</v>
      </c>
      <c r="J15" s="131">
        <v>266.59</v>
      </c>
      <c r="K15" s="113">
        <v>0.4329896907216495</v>
      </c>
      <c r="L15" s="136">
        <v>1.3741752577319586</v>
      </c>
      <c r="O15" s="7" t="s">
        <v>21</v>
      </c>
      <c r="P15" s="117" t="s">
        <v>4</v>
      </c>
      <c r="Q15" s="129">
        <v>100</v>
      </c>
      <c r="R15" s="130">
        <v>196</v>
      </c>
      <c r="S15" s="130">
        <v>36</v>
      </c>
      <c r="T15" s="54">
        <v>259</v>
      </c>
      <c r="U15" s="131">
        <v>4644.26</v>
      </c>
      <c r="V15" s="131">
        <v>3564.35</v>
      </c>
      <c r="W15" s="131">
        <v>1079.9100000000003</v>
      </c>
      <c r="X15" s="131">
        <v>169.59</v>
      </c>
      <c r="Y15" s="113">
        <v>0.18181818181818182</v>
      </c>
      <c r="Z15" s="136">
        <v>0.8652551020408163</v>
      </c>
    </row>
    <row r="16" spans="1:26" ht="14.25">
      <c r="A16" s="7" t="s">
        <v>22</v>
      </c>
      <c r="B16" s="7" t="s">
        <v>4</v>
      </c>
      <c r="C16" s="129">
        <v>312</v>
      </c>
      <c r="D16" s="130">
        <v>1614</v>
      </c>
      <c r="E16" s="130">
        <v>199</v>
      </c>
      <c r="F16" s="54">
        <v>2415</v>
      </c>
      <c r="G16" s="131">
        <v>104594.09</v>
      </c>
      <c r="H16" s="131">
        <v>89252.71</v>
      </c>
      <c r="I16" s="131">
        <v>15341.37999999999</v>
      </c>
      <c r="J16" s="131">
        <v>1023.23</v>
      </c>
      <c r="K16" s="113">
        <v>0.12329615861214374</v>
      </c>
      <c r="L16" s="136">
        <v>0.6339714993804213</v>
      </c>
      <c r="O16" s="7" t="s">
        <v>22</v>
      </c>
      <c r="P16" s="117" t="s">
        <v>4</v>
      </c>
      <c r="Q16" s="129">
        <v>290</v>
      </c>
      <c r="R16" s="130">
        <v>1236</v>
      </c>
      <c r="S16" s="130">
        <v>43</v>
      </c>
      <c r="T16" s="54">
        <v>1741</v>
      </c>
      <c r="U16" s="131">
        <v>47846.48</v>
      </c>
      <c r="V16" s="131">
        <v>39955.41</v>
      </c>
      <c r="W16" s="131">
        <v>7891.07</v>
      </c>
      <c r="X16" s="131">
        <v>663.78</v>
      </c>
      <c r="Y16" s="113">
        <v>0.03453689167974882</v>
      </c>
      <c r="Z16" s="136">
        <v>0.5370388349514563</v>
      </c>
    </row>
    <row r="17" spans="1:26" ht="14.25">
      <c r="A17" s="7" t="s">
        <v>18</v>
      </c>
      <c r="B17" s="7" t="s">
        <v>4</v>
      </c>
      <c r="C17" s="129">
        <v>83</v>
      </c>
      <c r="D17" s="130">
        <v>300</v>
      </c>
      <c r="E17" s="130">
        <v>272</v>
      </c>
      <c r="F17" s="54">
        <v>486</v>
      </c>
      <c r="G17" s="131">
        <v>10260.87</v>
      </c>
      <c r="H17" s="131">
        <v>8358.16</v>
      </c>
      <c r="I17" s="131">
        <v>1902.710000000001</v>
      </c>
      <c r="J17" s="131">
        <v>330.85</v>
      </c>
      <c r="K17" s="113">
        <v>0.9066666666666666</v>
      </c>
      <c r="L17" s="136">
        <v>1.1028333333333333</v>
      </c>
      <c r="O17" s="7" t="s">
        <v>18</v>
      </c>
      <c r="P17" s="117" t="s">
        <v>4</v>
      </c>
      <c r="Q17" s="129">
        <v>126</v>
      </c>
      <c r="R17" s="130">
        <v>347</v>
      </c>
      <c r="S17" s="130">
        <v>289</v>
      </c>
      <c r="T17" s="54">
        <v>501</v>
      </c>
      <c r="U17" s="131">
        <v>11387.73</v>
      </c>
      <c r="V17" s="131">
        <v>9119.66</v>
      </c>
      <c r="W17" s="131">
        <v>2268.0699999999997</v>
      </c>
      <c r="X17" s="131">
        <v>236.3</v>
      </c>
      <c r="Y17" s="113">
        <v>0.8333333333333334</v>
      </c>
      <c r="Z17" s="136">
        <v>0.6809798270893372</v>
      </c>
    </row>
    <row r="18" spans="1:26" ht="14.25">
      <c r="A18" s="7" t="s">
        <v>13</v>
      </c>
      <c r="B18" s="7" t="s">
        <v>4</v>
      </c>
      <c r="C18" s="129">
        <v>110</v>
      </c>
      <c r="D18" s="130">
        <v>281</v>
      </c>
      <c r="E18" s="130">
        <v>248</v>
      </c>
      <c r="F18" s="54">
        <v>408</v>
      </c>
      <c r="G18" s="131">
        <v>6493.1</v>
      </c>
      <c r="H18" s="131">
        <v>5095.92</v>
      </c>
      <c r="I18" s="131">
        <v>1397.1800000000003</v>
      </c>
      <c r="J18" s="131">
        <v>244.67</v>
      </c>
      <c r="K18" s="113">
        <v>0.8825622775800712</v>
      </c>
      <c r="L18" s="136">
        <v>0.8707117437722419</v>
      </c>
      <c r="O18" s="7" t="s">
        <v>13</v>
      </c>
      <c r="P18" s="117" t="s">
        <v>4</v>
      </c>
      <c r="Q18" s="129">
        <v>67</v>
      </c>
      <c r="R18" s="130">
        <v>277</v>
      </c>
      <c r="S18" s="130">
        <v>232</v>
      </c>
      <c r="T18" s="54">
        <v>459</v>
      </c>
      <c r="U18" s="131">
        <v>6679.9</v>
      </c>
      <c r="V18" s="131">
        <v>5180.67</v>
      </c>
      <c r="W18" s="131">
        <v>1499.2299999999996</v>
      </c>
      <c r="X18" s="131">
        <v>329.47</v>
      </c>
      <c r="Y18" s="113">
        <v>0.8368794326241135</v>
      </c>
      <c r="Z18" s="136">
        <v>1.1894223826714803</v>
      </c>
    </row>
    <row r="19" spans="1:26" ht="14.25">
      <c r="A19" s="7" t="s">
        <v>20</v>
      </c>
      <c r="B19" s="7" t="s">
        <v>4</v>
      </c>
      <c r="C19" s="129">
        <v>629</v>
      </c>
      <c r="D19" s="130">
        <v>1843</v>
      </c>
      <c r="E19" s="130">
        <v>609</v>
      </c>
      <c r="F19" s="54">
        <v>2739.5</v>
      </c>
      <c r="G19" s="131">
        <v>52145.17</v>
      </c>
      <c r="H19" s="131">
        <v>41227.01</v>
      </c>
      <c r="I19" s="131">
        <v>10918.159999999996</v>
      </c>
      <c r="J19" s="131">
        <v>2781.27</v>
      </c>
      <c r="K19" s="113">
        <v>0.3304395008138904</v>
      </c>
      <c r="L19" s="136">
        <v>1.5090992946283235</v>
      </c>
      <c r="O19" s="7" t="s">
        <v>20</v>
      </c>
      <c r="P19" s="117" t="s">
        <v>4</v>
      </c>
      <c r="Q19" s="129">
        <v>678</v>
      </c>
      <c r="R19" s="130">
        <v>1807</v>
      </c>
      <c r="S19" s="130">
        <v>398</v>
      </c>
      <c r="T19" s="54">
        <v>2588</v>
      </c>
      <c r="U19" s="131">
        <v>41444.88</v>
      </c>
      <c r="V19" s="131">
        <v>32671.72</v>
      </c>
      <c r="W19" s="131">
        <v>8773.159999999996</v>
      </c>
      <c r="X19" s="131">
        <v>1841.27</v>
      </c>
      <c r="Y19" s="113">
        <v>0.22002141327623126</v>
      </c>
      <c r="Z19" s="136">
        <v>1.0189651355838407</v>
      </c>
    </row>
    <row r="20" spans="1:26" ht="14.25">
      <c r="A20" s="7" t="s">
        <v>15</v>
      </c>
      <c r="B20" s="7" t="s">
        <v>4</v>
      </c>
      <c r="C20" s="129">
        <v>103</v>
      </c>
      <c r="D20" s="130">
        <v>164</v>
      </c>
      <c r="E20" s="130">
        <v>53</v>
      </c>
      <c r="F20" s="54">
        <v>227</v>
      </c>
      <c r="G20" s="131">
        <v>5766.15</v>
      </c>
      <c r="H20" s="131">
        <v>4802.61</v>
      </c>
      <c r="I20" s="131">
        <v>963.54</v>
      </c>
      <c r="J20" s="131">
        <v>137.12</v>
      </c>
      <c r="K20" s="113">
        <v>0.3231707317073171</v>
      </c>
      <c r="L20" s="136">
        <v>0.8360975609756098</v>
      </c>
      <c r="O20" s="7" t="s">
        <v>15</v>
      </c>
      <c r="P20" s="117" t="s">
        <v>4</v>
      </c>
      <c r="Q20" s="129">
        <v>84</v>
      </c>
      <c r="R20" s="130">
        <v>133</v>
      </c>
      <c r="S20" s="130">
        <v>30</v>
      </c>
      <c r="T20" s="54">
        <v>186.5</v>
      </c>
      <c r="U20" s="131">
        <v>3671.15</v>
      </c>
      <c r="V20" s="131">
        <v>2944.97</v>
      </c>
      <c r="W20" s="131">
        <v>726.1800000000003</v>
      </c>
      <c r="X20" s="131">
        <v>132.34</v>
      </c>
      <c r="Y20" s="113">
        <v>0.22556390977443608</v>
      </c>
      <c r="Z20" s="136">
        <v>0.9950375939849624</v>
      </c>
    </row>
    <row r="21" spans="1:26" ht="14.25">
      <c r="A21" s="7" t="s">
        <v>16</v>
      </c>
      <c r="B21" s="7" t="s">
        <v>4</v>
      </c>
      <c r="C21" s="129">
        <v>146</v>
      </c>
      <c r="D21" s="130">
        <v>489</v>
      </c>
      <c r="E21" s="130">
        <v>469</v>
      </c>
      <c r="F21" s="54">
        <v>727.5</v>
      </c>
      <c r="G21" s="131">
        <v>26430.98</v>
      </c>
      <c r="H21" s="131">
        <v>22335.9</v>
      </c>
      <c r="I21" s="131">
        <v>4095.079999999998</v>
      </c>
      <c r="J21" s="131">
        <v>329.57</v>
      </c>
      <c r="K21" s="113">
        <v>0.9591002044989775</v>
      </c>
      <c r="L21" s="136">
        <v>0.6739672801635992</v>
      </c>
      <c r="O21" s="7" t="s">
        <v>16</v>
      </c>
      <c r="P21" s="117" t="s">
        <v>4</v>
      </c>
      <c r="Q21" s="129">
        <v>145</v>
      </c>
      <c r="R21" s="130">
        <v>390</v>
      </c>
      <c r="S21" s="130">
        <v>371</v>
      </c>
      <c r="T21" s="54">
        <v>564</v>
      </c>
      <c r="U21" s="131">
        <v>20024.66</v>
      </c>
      <c r="V21" s="131">
        <v>16632.9</v>
      </c>
      <c r="W21" s="131">
        <v>3391.7599999999984</v>
      </c>
      <c r="X21" s="131">
        <v>251.13</v>
      </c>
      <c r="Y21" s="113">
        <v>0.9518987341772152</v>
      </c>
      <c r="Z21" s="136">
        <v>0.6439230769230769</v>
      </c>
    </row>
    <row r="22" spans="1:26" ht="14.25">
      <c r="A22" s="7" t="s">
        <v>14</v>
      </c>
      <c r="B22" s="7" t="s">
        <v>4</v>
      </c>
      <c r="C22" s="129">
        <v>86</v>
      </c>
      <c r="D22" s="130">
        <v>360</v>
      </c>
      <c r="E22" s="130">
        <v>169</v>
      </c>
      <c r="F22" s="54">
        <v>516.75</v>
      </c>
      <c r="G22" s="131">
        <v>13232.83</v>
      </c>
      <c r="H22" s="131">
        <v>10365.04</v>
      </c>
      <c r="I22" s="131">
        <v>2867.789999999999</v>
      </c>
      <c r="J22" s="131">
        <v>559.88</v>
      </c>
      <c r="K22" s="113">
        <v>0.46944444444444444</v>
      </c>
      <c r="L22" s="136">
        <v>1.5552222222222223</v>
      </c>
      <c r="O22" s="7" t="s">
        <v>14</v>
      </c>
      <c r="P22" s="117" t="s">
        <v>4</v>
      </c>
      <c r="Q22" s="129">
        <v>97</v>
      </c>
      <c r="R22" s="130">
        <v>334</v>
      </c>
      <c r="S22" s="130">
        <v>174</v>
      </c>
      <c r="T22" s="54">
        <v>437.5</v>
      </c>
      <c r="U22" s="131">
        <v>6915.94</v>
      </c>
      <c r="V22" s="131">
        <v>5110.77</v>
      </c>
      <c r="W22" s="131">
        <v>1805.1699999999992</v>
      </c>
      <c r="X22" s="131">
        <v>397.38</v>
      </c>
      <c r="Y22" s="113">
        <v>0.521865889212828</v>
      </c>
      <c r="Z22" s="136">
        <v>1.189760479041916</v>
      </c>
    </row>
    <row r="23" spans="1:26" ht="14.25">
      <c r="A23" s="7" t="s">
        <v>17</v>
      </c>
      <c r="B23" s="7" t="s">
        <v>4</v>
      </c>
      <c r="C23" s="129">
        <v>115</v>
      </c>
      <c r="D23" s="130">
        <v>286</v>
      </c>
      <c r="E23" s="130">
        <v>176</v>
      </c>
      <c r="F23" s="54">
        <v>389.75</v>
      </c>
      <c r="G23" s="131">
        <v>12226.56</v>
      </c>
      <c r="H23" s="131">
        <v>10518.38</v>
      </c>
      <c r="I23" s="131">
        <v>1708.1800000000003</v>
      </c>
      <c r="J23" s="131">
        <v>116.23</v>
      </c>
      <c r="K23" s="113">
        <v>0.6153846153846154</v>
      </c>
      <c r="L23" s="136">
        <v>0.4063986013986014</v>
      </c>
      <c r="O23" s="7" t="s">
        <v>17</v>
      </c>
      <c r="P23" s="117" t="s">
        <v>4</v>
      </c>
      <c r="Q23" s="129">
        <v>86</v>
      </c>
      <c r="R23" s="130">
        <v>211</v>
      </c>
      <c r="S23" s="130">
        <v>132</v>
      </c>
      <c r="T23" s="54">
        <v>289.25</v>
      </c>
      <c r="U23" s="131">
        <v>7279.69</v>
      </c>
      <c r="V23" s="131">
        <v>6046.3</v>
      </c>
      <c r="W23" s="131">
        <v>1233.3899999999994</v>
      </c>
      <c r="X23" s="131">
        <v>128.34</v>
      </c>
      <c r="Y23" s="113">
        <v>0.6244131455399061</v>
      </c>
      <c r="Z23" s="136">
        <v>0.6082464454976303</v>
      </c>
    </row>
    <row r="24" spans="1:26" ht="15" thickBot="1">
      <c r="A24" s="7" t="s">
        <v>23</v>
      </c>
      <c r="B24" s="11" t="s">
        <v>4</v>
      </c>
      <c r="C24" s="129">
        <v>243</v>
      </c>
      <c r="D24" s="130">
        <v>716</v>
      </c>
      <c r="E24" s="130">
        <v>694</v>
      </c>
      <c r="F24" s="54">
        <v>1163</v>
      </c>
      <c r="G24" s="131">
        <v>35786.83</v>
      </c>
      <c r="H24" s="131">
        <v>30491.21</v>
      </c>
      <c r="I24" s="131">
        <v>5295.620000000003</v>
      </c>
      <c r="J24" s="131">
        <v>383.51</v>
      </c>
      <c r="K24" s="114">
        <v>0.9692737430167597</v>
      </c>
      <c r="L24" s="136">
        <v>0.5356284916201117</v>
      </c>
      <c r="O24" s="7" t="s">
        <v>23</v>
      </c>
      <c r="P24" s="120" t="s">
        <v>4</v>
      </c>
      <c r="Q24" s="129">
        <v>262</v>
      </c>
      <c r="R24" s="130">
        <v>717</v>
      </c>
      <c r="S24" s="130">
        <v>650</v>
      </c>
      <c r="T24" s="54">
        <v>1107</v>
      </c>
      <c r="U24" s="131">
        <v>26251.8</v>
      </c>
      <c r="V24" s="131">
        <v>21948.15</v>
      </c>
      <c r="W24" s="131">
        <v>4303.649999999998</v>
      </c>
      <c r="X24" s="131">
        <v>476.53</v>
      </c>
      <c r="Y24" s="114">
        <v>0.90625</v>
      </c>
      <c r="Z24" s="136">
        <v>0.6646164574616457</v>
      </c>
    </row>
    <row r="25" spans="1:26" ht="15" thickBot="1">
      <c r="A25" s="15" t="s">
        <v>34</v>
      </c>
      <c r="B25" s="38"/>
      <c r="C25" s="132">
        <v>2096</v>
      </c>
      <c r="D25" s="17">
        <v>6632</v>
      </c>
      <c r="E25" s="17">
        <v>3148</v>
      </c>
      <c r="F25" s="18">
        <v>9896.5</v>
      </c>
      <c r="G25" s="17">
        <v>282327.18999999994</v>
      </c>
      <c r="H25" s="17">
        <v>234448.96</v>
      </c>
      <c r="I25" s="17">
        <v>47878.22999999999</v>
      </c>
      <c r="J25" s="17">
        <v>6607.61</v>
      </c>
      <c r="K25" s="112">
        <v>0.4746682750301568</v>
      </c>
      <c r="L25" s="133">
        <v>0.9963223763570567</v>
      </c>
      <c r="O25" s="15" t="s">
        <v>34</v>
      </c>
      <c r="P25" s="38"/>
      <c r="Q25" s="132">
        <v>2063</v>
      </c>
      <c r="R25" s="17">
        <v>5907</v>
      </c>
      <c r="S25" s="17">
        <v>2426</v>
      </c>
      <c r="T25" s="18">
        <v>8500.75</v>
      </c>
      <c r="U25" s="17">
        <v>186343.03</v>
      </c>
      <c r="V25" s="17">
        <v>151392.80000000002</v>
      </c>
      <c r="W25" s="17">
        <v>34950.22999999999</v>
      </c>
      <c r="X25" s="17">
        <v>4828.47</v>
      </c>
      <c r="Y25" s="112">
        <v>0.4106759213353165</v>
      </c>
      <c r="Z25" s="133">
        <v>0.8174149314372778</v>
      </c>
    </row>
    <row r="26" spans="1:26" ht="15" thickBot="1">
      <c r="A26" s="15" t="s">
        <v>57</v>
      </c>
      <c r="B26" s="15"/>
      <c r="C26" s="132">
        <v>7160</v>
      </c>
      <c r="D26" s="17">
        <v>25183</v>
      </c>
      <c r="E26" s="17">
        <v>14544.999999999998</v>
      </c>
      <c r="F26" s="18">
        <v>37549.875</v>
      </c>
      <c r="G26" s="17">
        <v>834823.63</v>
      </c>
      <c r="H26" s="17">
        <v>672642.35</v>
      </c>
      <c r="I26" s="17">
        <v>162181.28000000003</v>
      </c>
      <c r="J26" s="17">
        <v>25235.41</v>
      </c>
      <c r="K26" s="112">
        <v>0.577572171703133</v>
      </c>
      <c r="L26" s="133">
        <v>1.002081165865862</v>
      </c>
      <c r="O26" s="15" t="s">
        <v>61</v>
      </c>
      <c r="P26" s="38"/>
      <c r="Q26" s="132">
        <v>7481</v>
      </c>
      <c r="R26" s="17">
        <v>23648</v>
      </c>
      <c r="S26" s="17">
        <v>11826</v>
      </c>
      <c r="T26" s="18">
        <v>35542.45</v>
      </c>
      <c r="U26" s="17">
        <v>630956.969999996</v>
      </c>
      <c r="V26" s="17">
        <v>498634.1800000011</v>
      </c>
      <c r="W26" s="17">
        <v>132322.789999995</v>
      </c>
      <c r="X26" s="17">
        <v>22777.5</v>
      </c>
      <c r="Y26" s="112">
        <v>0.5</v>
      </c>
      <c r="Z26" s="133">
        <v>0.9631892760487145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Anna Beznossova</cp:lastModifiedBy>
  <dcterms:created xsi:type="dcterms:W3CDTF">2013-04-12T09:04:22Z</dcterms:created>
  <dcterms:modified xsi:type="dcterms:W3CDTF">2014-05-09T08:49:08Z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